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0520" windowHeight="11640"/>
  </bookViews>
  <sheets>
    <sheet name="Nr zamówienia 413876" sheetId="1" r:id="rId1"/>
  </sheets>
  <definedNames>
    <definedName name="_xlnm._FilterDatabase" localSheetId="0" hidden="1">'Nr zamówienia 413876'!$A$3:$K$281</definedName>
  </definedNames>
  <calcPr calcId="145621"/>
</workbook>
</file>

<file path=xl/calcChain.xml><?xml version="1.0" encoding="utf-8"?>
<calcChain xmlns="http://schemas.openxmlformats.org/spreadsheetml/2006/main">
  <c r="H274" i="1"/>
  <c r="H273"/>
  <c r="H272"/>
  <c r="H271"/>
  <c r="H270"/>
  <c r="H268"/>
  <c r="H259"/>
  <c r="H256"/>
  <c r="H255"/>
  <c r="H253"/>
  <c r="H252"/>
  <c r="H243"/>
  <c r="H281"/>
  <c r="H280"/>
  <c r="H279"/>
  <c r="H278"/>
  <c r="H277"/>
  <c r="H276"/>
  <c r="H275"/>
  <c r="H269"/>
  <c r="H267"/>
  <c r="H266"/>
  <c r="H265"/>
  <c r="H264"/>
  <c r="H263"/>
  <c r="H262"/>
  <c r="H261"/>
  <c r="H260"/>
  <c r="H258"/>
  <c r="H257"/>
  <c r="H254"/>
  <c r="H251"/>
  <c r="H250"/>
  <c r="H249"/>
  <c r="H248"/>
  <c r="H247"/>
  <c r="H246"/>
  <c r="H245"/>
  <c r="H244"/>
  <c r="H242"/>
  <c r="H241"/>
  <c r="H240"/>
  <c r="H239"/>
  <c r="H238"/>
  <c r="H237"/>
  <c r="H236"/>
  <c r="H234"/>
  <c r="H220"/>
  <c r="H206"/>
  <c r="H204"/>
  <c r="H200"/>
  <c r="H199"/>
  <c r="H198"/>
  <c r="H197"/>
  <c r="H196"/>
  <c r="H195"/>
  <c r="H193"/>
  <c r="H192"/>
  <c r="H191"/>
  <c r="H233"/>
  <c r="H232"/>
  <c r="H231"/>
  <c r="H230"/>
  <c r="H229"/>
  <c r="H228"/>
  <c r="H227"/>
  <c r="H226"/>
  <c r="H225"/>
  <c r="H224"/>
  <c r="H223"/>
  <c r="H222"/>
  <c r="H221"/>
  <c r="H219"/>
  <c r="H218"/>
  <c r="H217"/>
  <c r="H216"/>
  <c r="H215"/>
  <c r="H214"/>
  <c r="H213"/>
  <c r="H212"/>
  <c r="H211"/>
  <c r="H210"/>
  <c r="H209"/>
  <c r="H208"/>
  <c r="H207"/>
  <c r="H205"/>
  <c r="H203"/>
  <c r="H202"/>
  <c r="H201"/>
  <c r="H194"/>
  <c r="H190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4"/>
  <c r="G274"/>
  <c r="G273"/>
  <c r="G272"/>
  <c r="G271"/>
  <c r="G270"/>
  <c r="G268"/>
  <c r="G259"/>
  <c r="G256"/>
  <c r="G255"/>
  <c r="G253"/>
  <c r="G252"/>
  <c r="G243"/>
  <c r="G281"/>
  <c r="G280"/>
  <c r="G279"/>
  <c r="G278"/>
  <c r="G277"/>
  <c r="G276"/>
  <c r="G275"/>
  <c r="G269"/>
  <c r="G267"/>
  <c r="G266"/>
  <c r="G265"/>
  <c r="G264"/>
  <c r="G263"/>
  <c r="G262"/>
  <c r="G261"/>
  <c r="G260"/>
  <c r="G258"/>
  <c r="G257"/>
  <c r="G254"/>
  <c r="G251"/>
  <c r="G250"/>
  <c r="G249"/>
  <c r="G248"/>
  <c r="G247"/>
  <c r="G246"/>
  <c r="G245"/>
  <c r="G244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190"/>
  <c r="G156"/>
  <c r="G154"/>
  <c r="G152"/>
  <c r="G151"/>
  <c r="G150"/>
  <c r="G149"/>
  <c r="G148"/>
  <c r="G142"/>
  <c r="G135"/>
  <c r="G126"/>
  <c r="G125"/>
  <c r="G119"/>
  <c r="G118"/>
  <c r="G110"/>
  <c r="G108"/>
  <c r="G107"/>
  <c r="G106"/>
  <c r="G101"/>
  <c r="G100"/>
  <c r="G99"/>
  <c r="G95"/>
  <c r="G88"/>
  <c r="G86"/>
  <c r="G189"/>
  <c r="G188"/>
  <c r="G187"/>
  <c r="G186"/>
  <c r="G185"/>
  <c r="G184"/>
  <c r="G183"/>
  <c r="G182"/>
  <c r="G181"/>
  <c r="G180"/>
  <c r="G179"/>
  <c r="G178"/>
  <c r="G177"/>
  <c r="G176"/>
  <c r="G175"/>
  <c r="G174"/>
  <c r="G173"/>
  <c r="G172"/>
  <c r="G171"/>
  <c r="G170"/>
  <c r="G169"/>
  <c r="G168"/>
  <c r="G167"/>
  <c r="G166"/>
  <c r="G165"/>
  <c r="G164"/>
  <c r="G162"/>
  <c r="G161"/>
  <c r="G160"/>
  <c r="G159"/>
  <c r="G158"/>
  <c r="G157"/>
  <c r="G155"/>
  <c r="G153"/>
  <c r="G147"/>
  <c r="G146"/>
  <c r="G145"/>
  <c r="G144"/>
  <c r="G143"/>
  <c r="G141"/>
  <c r="G140"/>
  <c r="G139"/>
  <c r="G138"/>
  <c r="G137"/>
  <c r="G136"/>
  <c r="G134"/>
  <c r="G133"/>
  <c r="G132"/>
  <c r="G131"/>
  <c r="G130"/>
  <c r="G129"/>
  <c r="G128"/>
  <c r="G127"/>
  <c r="G124"/>
  <c r="G123"/>
  <c r="G122"/>
  <c r="G121"/>
  <c r="G120"/>
  <c r="G117"/>
  <c r="G116"/>
  <c r="G115"/>
  <c r="G114"/>
  <c r="G113"/>
  <c r="G112"/>
  <c r="G111"/>
  <c r="G109"/>
  <c r="G105"/>
  <c r="G104"/>
  <c r="G103"/>
  <c r="G102"/>
  <c r="G98"/>
  <c r="G97"/>
  <c r="G96"/>
  <c r="G94"/>
  <c r="G93"/>
  <c r="G92"/>
  <c r="G91"/>
  <c r="G90"/>
  <c r="G89"/>
  <c r="G87"/>
  <c r="G85"/>
  <c r="G8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4"/>
</calcChain>
</file>

<file path=xl/sharedStrings.xml><?xml version="1.0" encoding="utf-8"?>
<sst xmlns="http://schemas.openxmlformats.org/spreadsheetml/2006/main" count="1401" uniqueCount="555">
  <si>
    <t>OC DZIAŁALNOŚCI GOSP./ ZALANIE MIESZKANIA NA SKUTEK AWARII INSTALACJI WOD-KAN</t>
  </si>
  <si>
    <t>2012-08-24</t>
  </si>
  <si>
    <t>OC DZIAŁALNOŚCI// ZALANIE OBIEKTU POSZK. NA SKUTEK NIESPRAWNEGO HYDRANTU</t>
  </si>
  <si>
    <t>2011-07-31</t>
  </si>
  <si>
    <t>MIENIE- POLEGAJĄCEJ NA KRADZIEŻY PRZEWODÓW ENERGETYCZNYCH ZASILAJĄCYCH POMPY</t>
  </si>
  <si>
    <t>OC DZIAŁ GOSP - NIESPRAWNA KANALIZACJA USZK. POJAZD // OPEL ASTRA ZS4906U</t>
  </si>
  <si>
    <t>2012-08-05</t>
  </si>
  <si>
    <t>MIENIE - AWARIA WODOCIĄGU ŻELIWNEGO</t>
  </si>
  <si>
    <t>2012-09-23 00:45:00</t>
  </si>
  <si>
    <t>ZALANIE WSKUTEK PĘKNIĘCIA RURY</t>
  </si>
  <si>
    <t>2014-08-18</t>
  </si>
  <si>
    <t>DO USZKODZENIA AUTOBUSU DOSZŁO W WYNIKU ZAPADNIĘCIA SIĘ JEZDNI, POWSTAŁEGO W SKUTEK AWARII KANAŁU SANITARNEGO.</t>
  </si>
  <si>
    <t>2011-08-14</t>
  </si>
  <si>
    <t>OC DZIAŁ GOSP - NAJECHANIE NA OTWARTE WŁAZY KANALIZACYJNE  / ZS93436</t>
  </si>
  <si>
    <t>OC DZIAŁALNOŚCI- NAJECHANIE NA STUDZIENKĘ KANALIZACYJNĄ, POSZK: PEUGEOT PARTNER, ZS47894, TADEUSZ JERZYK, ZLECAM EPU</t>
  </si>
  <si>
    <t>2012-09-29</t>
  </si>
  <si>
    <t>OC DZIAŁ GOSP // ZALANIE, POSZK. REDKIEWICZ LESZEK</t>
  </si>
  <si>
    <t>2011-08-05 19:30:00</t>
  </si>
  <si>
    <t>OC DZIAŁ. GOSP.///POJAZD POSZKODOWANY NAJECHAŁ NA NIEZABEZPIECZONĄ KRATKĘ STUDZIENKI KANALIZACYJNEJ NA SKUTEK CZEGO DOSZŁO DO JEGO USZKODZENIA//FORD ESCORT O NR REJ. ZS 4454K</t>
  </si>
  <si>
    <t>2014-10-13 09:00:00</t>
  </si>
  <si>
    <t>OC/ USZK. POJ. W SKUTEK UDERZENIA ELEMENTEM ZABEZPIECZAJĄCYM DROGĘ.</t>
  </si>
  <si>
    <t>2011-08-19</t>
  </si>
  <si>
    <t>OC DZIAŁ.//NA SKUTEK UDERZENIA PRZEZ POKRYWĘ STUDZIENKI DOSZŁO DO USZKODZENIA AUTA//DACIA LOGAN NR REJ. ZS 4893S</t>
  </si>
  <si>
    <t>2011-07-14</t>
  </si>
  <si>
    <t>OC DZIAŁ. GOSP.//NA SKUTEK NIEWŁAŚCIWEGO USUNIĘCIA AWARII RURY WODNEJ DOSZŁO DO USZKODZENIA MIENIA U POSZKODOWANEGO//GRAŻYNA FRANKEL</t>
  </si>
  <si>
    <t>2012-08-14 19:00:00</t>
  </si>
  <si>
    <t>MIENIA OD OGNIA I INNYCH ZDARZEŃ LOSOWYCH//USZKODZENIE RUR WODOCIĄGOWYCH - W TRAKCIE ROBÓT ZIEMNYCH PROWADZONYCH PRZEZ FIRMĘ USŁUGI INŻYNIERYJNO-BUDOWLANE JAN URBANOWICZ</t>
  </si>
  <si>
    <t>2013-09-17 13:10:00</t>
  </si>
  <si>
    <t>WIEŻA W ZABUDOWIE SPECJALNEJ SAMOCHODU ULEGŁA WYGIĘCIU W WYNIKU UDERZENIA W SŁUP LAMPY ULICZNEJ</t>
  </si>
  <si>
    <t>2011-08-17</t>
  </si>
  <si>
    <t>OC DZIAŁ.//NA SKUTEK PROWADZONYCH PRAC DOSZŁO DO USZKODZENIA KABLA</t>
  </si>
  <si>
    <t>OC DZIAŁ GOSP - NAJECHANIE NA STUDZIENKĘ / ZS15083</t>
  </si>
  <si>
    <t>OC DZIAŁ - PODCZAS ROBÓT ZIEMNYCH DOSZŁO DO USZKODZENIA KABLA / ENEOS SP. Z O.O.</t>
  </si>
  <si>
    <t>2012-10-10</t>
  </si>
  <si>
    <t>OC DZIAŁ - USZKODZENIE PRALKI I PIECA, POSZKODOWANA: MAGDALENA KUŚ</t>
  </si>
  <si>
    <t>2012-10-04</t>
  </si>
  <si>
    <t>OC DZIAŁ. - NAJECHANIE NA ZAGŁĘBIENIE W JEZDNI LOKALIZOWANE PRZY STUDZIENCE KANALIZACYJNEJ/ VW PASSAT O NR REJ. ZS1867X</t>
  </si>
  <si>
    <t>2012-10-10 22:00:00</t>
  </si>
  <si>
    <t>OC Z TYTUŁU PROWADZENIA DZIAŁALNOŚCI GOSPODARCZEJ LUB UŻYTKOWANIA MIENIA - ZALANIE MIENIA POSZK - KRZYSZTOF KLAROWSKI</t>
  </si>
  <si>
    <t>2012-10-11 06:30:00</t>
  </si>
  <si>
    <t>OC Z TYTUŁU PROWADZENIA DZIAŁALNOŚCI GOSPODARCZEJ LUB UŻYTKOWANIA MIENIA - POPRZEZ ZALANIE DOSZŁO DO USZKODZENIA MIENIA POSZK - HENRYKA RADZIŃSKA</t>
  </si>
  <si>
    <t>2012-08-28</t>
  </si>
  <si>
    <t>MIENIA OD KRADZIEŻY Z WŁAMANIEM I RABUNKU - KRADZIEŻ MIENIA POSZK POPRZEZ NIEZNANYCH SPRAWCÓW</t>
  </si>
  <si>
    <t>MAIL // OC MIENIE - W WYNIKU NIESKUTECZNEGO ZAMKNIĘCIA PRZEZ PRACOWNIKÓW ZWIK SP. Z 0.0. ZASUWY DOMOWEJ NA PRZYŁĄCZU DO BUDYNKU DOSZŁO DO ZALANIA</t>
  </si>
  <si>
    <t>OC Z TYTUŁU PROWADZENIA DZIAŁALNOŚCI GOSPODARCZEJ LUB UŻYTKOWANIA MIENIA OC Z TYTUŁU PROWADZENIA DZIAŁALNOŚCI GOSPODARCZEJ LUB UŻYTKOWANIA MIENIA   WV GOLF NUMER REJESTRACYJNY POJAZDU POSZKODOWANEGO: ZGY03872</t>
  </si>
  <si>
    <t>2011-08-03</t>
  </si>
  <si>
    <t>OC DZIAŁ- Z POWODU AWARII PRZYŁĄCZA ZIMNEJ WODY DO BUDYNKU SILNY STRUMIEŃ WODY UDERZAJĄC W IZOLACJĘ GIPSOWĄ INSTALACJI CENTRALNEGO OGRZEWANIA// ZZN WAM SP. Z O.O.</t>
  </si>
  <si>
    <t>2012-10-11 11:00:00</t>
  </si>
  <si>
    <t>OC Z TYTUŁU PROWADZENIA DZIAŁALNOŚCI GOSPODARCZEJ LUB UŻYTKOWANIA MIENIA - POPRZEZ ZALANIE DOSZŁO DO USZKODZENIA MIENIA POSZK - MAŁGORZATA TALAREK</t>
  </si>
  <si>
    <t>2012-10-04 19:00:00</t>
  </si>
  <si>
    <t>OC Z TYTUŁU PROWADZENIA DZIAŁALNOŚCI GOSPODARCZEJ LUB UŻYTKOWANIA MIENIA - POPRZEZ NAJECHANIE NA WYRWĘ DOSZŁO DO USZKODZENIA POJ POSZK - MAZDA ZS7083V</t>
  </si>
  <si>
    <t>2011-08-16</t>
  </si>
  <si>
    <t>OC Z TYTUŁU PROWADZENIA DZIAŁALNOŚCI GOSPODARCZEJ LUB UŻYTKOWANIA MIENIA -  PODCZAS PARC REMONTOWYCH DOSZŁOD O USZKODZENIA MIENIA POSZK -  ASTERNET SP. Z O.O.</t>
  </si>
  <si>
    <t>2014-10-05</t>
  </si>
  <si>
    <t xml:space="preserve">OC DG - DO ZALANIA DOSZŁO W WYNIKU AWARII MAGISTRALI WODOCIĄGOWEJ // JAN KALINOWSKI  </t>
  </si>
  <si>
    <t>2011-08-18</t>
  </si>
  <si>
    <t>OC Z TYTUŁU PROWADZENIA DZIAŁALNOŚCI GOSPODARCZEJ LUB UŻYTKOWANIA - PODCZAS PRAC ZIEMNYCH DOSZŁO DO USZKODZENIA MIENIA POSZK - TP S.A.</t>
  </si>
  <si>
    <t>OC DZIAŁ./USZKODZENIE PIECA DWUOBIEGOWEGO MARKI BUDERUS// BOLESŁAW TOŁKACZ</t>
  </si>
  <si>
    <t>2012-08-04 17:00:00</t>
  </si>
  <si>
    <t>OC DZIAŁ. GOSP. -// ZALANIE POMIESZCZEŃ I WYPOSAŻENIA W BUDYNKU PRZY UL.KACZEŃCÓW 21 W SZCZECINIE Z POWODU NIEDROŻNEJ KANALIZACJI DESZCZOWEJ // ELMAPOL ZDZISŁAW PASTERSKI</t>
  </si>
  <si>
    <t>OC DZIAŁ. - ZALANIE POPRZEZ NIEDROŻNĄ KANALIZACJĘ DESZCZOWĄ/ BIURO NIERUCHOMOŚCI STARÓWKA MAŁGORZATA ANNA PASTERSKA</t>
  </si>
  <si>
    <t>OC DZIAŁ-MIENIE // USZKODZENIE MIENIE PODCZAS PRAC UBEZP., POSZK. KURIER SZCZECIŃSKI SP. Z O.O.</t>
  </si>
  <si>
    <t>2011-08-20</t>
  </si>
  <si>
    <t>OC DZIAŁ GOSP - NAJECHANIE NA WYPST KANALIZACJI / ZS7613S</t>
  </si>
  <si>
    <t>2011-09-02 10:55:01</t>
  </si>
  <si>
    <t>OC DZIAŁ - DO USZKODZENIA URZĄDZEŃ WSPÓŁPRACUJĄCYCH Z INSTALACJĄ WODNĄ MOGŁO DOJŚĆ NA SKUTEK ROBÓT PROWADZONYCH PRZEZ PRACOWNIKÓW ZAKŁADU WODOCIĄGÓW  - LIDIA KUBERA-NOWAKOWSKA I JAKUB NOWAKOWSKI</t>
  </si>
  <si>
    <t>2011-09-01 11:28:10</t>
  </si>
  <si>
    <t>OC DZIAŁ - NA SKUTEK ROBÓT PROWADZONYCH PRZEZ PRACOWNIKÓW ZAKŁADU WODOCIĄGÓW I KANALIZACJI SP. Z O.O. DOSZŁO DO USZKODZENIA - WSPÓLNOTA MIESZKANIOWA PRZY ULICY LITWINOWICZA 10</t>
  </si>
  <si>
    <t>2012-11-07 01:30:00</t>
  </si>
  <si>
    <t>MIENIE -  AWARIA LINII NAPOWIETRZNEJ 15KV ZASILAJĄCEJ TRANSFORMATOR NR 2, KTÓRA POWSTAŁA NA SKUTEK USZKODZENIA IZOLATORA W WYNIKU DZIAŁAŃ CZYNNIKÓW ATMOSFERYCZNYCH.</t>
  </si>
  <si>
    <t>OC DZIAŁ.//NA SKUTEK NAJECHANIA NA POKRYWĘ STUDZIENKI KANALIZACYJNEJ// SKODA FELICJA O NR REJ. ZS 1545R</t>
  </si>
  <si>
    <t>OC DZIAŁ - DO USZKODZENIA URZĄDZEŃ WSPÓŁPRACUJĄCYCH Z INSTALACJĄ WODNĄ MOGŁO DOJŚĆ NA SKUTEK ROBÓT PROWADZONYCH PRZEZ PRACOWNIKÓW ZAKŁADU WODOCIĄGÓW / MAREK CHRZANOWSKI</t>
  </si>
  <si>
    <t>2013-10-21 09:00:00</t>
  </si>
  <si>
    <t>NAJECHANIE PRZEDNIM KOŁEM NA KRAWĘDŹ PŁYTY BETONOWEJ.</t>
  </si>
  <si>
    <t>OC DZIAŁ.//USZKODZENIE PIECA GAZOWEGO MOGŁO DOJŚĆ NA SKUTEK ROBÓT PROWADZONYCH PRZEZ FIRMĘ SPRAWCY// JANINA STRZELCZYK</t>
  </si>
  <si>
    <t>2013-09-24</t>
  </si>
  <si>
    <t>MAIL/MIENIE// MIEDWIE DOSZŁO DO AWARII INSTALACJI DOZOWANIA WĘGLA PYLISTEGO</t>
  </si>
  <si>
    <t>OC DZIAŁ GOSP - USZKODZENIE / JOANNA BARTCZAK</t>
  </si>
  <si>
    <t>OC DZIAŁ GOSP - USZKODZENIE  / ZST47PX</t>
  </si>
  <si>
    <t>2013-10-23 13:00:00</t>
  </si>
  <si>
    <t>RABUNEK, ROZBÓJ</t>
  </si>
  <si>
    <t>MAIL / BROKER / DOSZŁO DO KRADZIEŻY JEDNEGO Z PRZĘSEŁ OGRODZENIA STUDNI NR 2</t>
  </si>
  <si>
    <t>2012-11-14</t>
  </si>
  <si>
    <t>MIENIE - NIEZNANY SPRAWCA UKRADŁ HYDRANT NAZIEMNY</t>
  </si>
  <si>
    <t>MAIL - . USZKODZONY ZOSTAŁ JEDEN Z TRZECH ELEMENTÓW DASZKA NAD WEJŚCIEM DO POMIESZCZEŃ MAGAZYNOWYCH W BUDYNKU WYDZIAŁU PRODUKCJI WODY STANOWIĄCEGO CZĘŚĆ BUDYNKU POMPOWNI P-4 O NBUMERZE INWENTARZOWYM 101-8023.</t>
  </si>
  <si>
    <t>2012-10-31 21:30:00</t>
  </si>
  <si>
    <t>OC Z TYTUŁU PROWADZENIA DZIAŁALNOŚCI GOSPODARCZEJ LUB UŻYTKOWANIA MIENIA - POPRZEZ NAJECHANIE NA ELEMENT DROGI DOSZŁO DO USZKODZENIA POJ POSZK - PAWEŁ SPYCHALSKI VW PASSAT ZS0977W</t>
  </si>
  <si>
    <t>2012-10-02</t>
  </si>
  <si>
    <t>ODPOWIEDZIALNOŚĆ CYWILNA - SZKODA SPOWODOWANA ZACHOWANIEM OSOBY</t>
  </si>
  <si>
    <t>OC DZIAŁALN. - PRACOWNIK FIRMY OTWORZYŁ ZASUWĘ ODCINAJĄCĄ BUDOWLANY WODOCIĄG, CO SPOWODOWAŁO ZALANIE DROGI</t>
  </si>
  <si>
    <t>2013-05-09</t>
  </si>
  <si>
    <t xml:space="preserve">MAIL - KRADZIEŻ KRATEK ŻELIWNYCH </t>
  </si>
  <si>
    <t>2014-01-31 17:45:00</t>
  </si>
  <si>
    <t>MAIL// OC DZAIŁ. - PĘKNIĘCIE RURY WODOCIĄGOWEJ.</t>
  </si>
  <si>
    <t>2011-09-13</t>
  </si>
  <si>
    <t>OC Z TYTUŁU PROWADZENIA DZIAŁALNOŚCI GOSPODARCZEJ LUB UŻYTKOWANIA MIENIA - POPRZEZ WYCIEK WODY DOSZŁO DO ZALANIA MIENIA POSZK PAWEŁ SANIGÓRSKI</t>
  </si>
  <si>
    <t>OC Z TYTUŁU PROWADZENIA DZIAŁALNOŚCI GOSPODARCZEJ LUB UŻYTKOWANIA MIENIA - NA SKUTEK ROBÓT PROWADZONYCH PRZEZ PRACOWNIKÓW DOSZŁO DO USZKODZENIA MIENIA POSZK - ALEKSANDER BIEGAŃSKI</t>
  </si>
  <si>
    <t>2012-08-03</t>
  </si>
  <si>
    <t>OC DZIAŁALNOŚCI// ZALANIE WSKUTEK NIEDOŻNOŚCI WPUSTU ULICZNEGO I NATĘZENIA OPADÓW// FILNA HANDLOWA KRIS KRZYSZTOF BIEDULSKI</t>
  </si>
  <si>
    <t>MAIL // MIENIE - WŁAMANIE I KRADZIEŻ PRZEWODÓW INSTALACJI ELEKTRYCZNEJ ORAZ ZNISZCZENIE ROZDZIELNICY NAPIĘCIA.</t>
  </si>
  <si>
    <t>2012-11-19</t>
  </si>
  <si>
    <t>2012-07-05</t>
  </si>
  <si>
    <t>MIENIE//NIEZNANI SPRAWCY UKRADLI CZTERY PRZĘSŁA OGRODZENIA ORAZ USZKODZILI KOLEJNE TRZY</t>
  </si>
  <si>
    <t>2013-06-21</t>
  </si>
  <si>
    <t>OC DZIAŁ - ZALANIE POMIESZCZEŃ PIWNICZNYCH W BUDYNKU, POSZK - PREFABUT PRZEDSIĘBIORSTWO SPÓŁDZIELCZE</t>
  </si>
  <si>
    <t>2013-06-21 02:00:00</t>
  </si>
  <si>
    <t>OC ZARZĄDCY DROGI, POJAZD NAJECHAŁ NA WYBITĄ PODCZAS DESZCZU STUDZIENKE KANALIZACYJNĄ I DOZNAŁ USZKODZEŃ.</t>
  </si>
  <si>
    <t>OC Z DZIAŁ. GOSPODARCZEJ - ZALANIE POJ. POSZKOD. KTÓRE NASTĄPIŁO NA SKUTEK  ZALEGAJĄCEJ  NA JEZDNI WODY. POSZKOD. MICHAŁ DROŻDŻEWICZ</t>
  </si>
  <si>
    <t>2013-05-31 14:27:35</t>
  </si>
  <si>
    <t>OC KOM, POJAZD NAJECHAŁ NA STUDZIENKE KANALIZACYJNA</t>
  </si>
  <si>
    <t>2013-06-27</t>
  </si>
  <si>
    <t>OC DZIAŁALNOŚCI GOSP//ZALANIE MIENIA NA SKUTEK PĘKNIĘTEJ RURY</t>
  </si>
  <si>
    <t>2011-06-13</t>
  </si>
  <si>
    <t>2013-01-16 12:15:00</t>
  </si>
  <si>
    <t>MIENIE - DOSZŁO DO AWARII OZONATORA NR 1 W POMIESZCZENIU OZONATORÓW W BUDYNKU KOAGULACJI</t>
  </si>
  <si>
    <t>2011-06-01</t>
  </si>
  <si>
    <t>OC DZIAŁ - -NAJECHANIE NA NIEDOMKNIĘTĄ STUDZIENKĘ KANALIZACYJNĄ  /DAEWOO O NR REJ. ZS 4853R</t>
  </si>
  <si>
    <t>2014-07-08</t>
  </si>
  <si>
    <t>Z POWODU WYŁADOWANIA ATMOSFERYCZNEGO DOSZŁO DO TRWAŁEGO USZKODZENIA URZĄDZEŃ POMIAROWYCH I ELEMENTÓW SIECI PRZEMYSŁOWEJ</t>
  </si>
  <si>
    <t>2014-07-09</t>
  </si>
  <si>
    <t>MAIL// KRADZIEŻ  KRATKI ŻELIWNEJ WPUSTU ULICZNEGO</t>
  </si>
  <si>
    <t>2011-06-25</t>
  </si>
  <si>
    <t>OC DZIAŁ. - PODCZAS PROWADZENIA ROBÓT ZIEMNYCH DOSZŁO DO USZKODZENIA ŁYŻKĄ KOPARKI KABLA YAKY/ ENEOS SP. Z O.O.</t>
  </si>
  <si>
    <t>2011-06-24</t>
  </si>
  <si>
    <t>OC DZIAŁALNOŚCI//ZALANIE FEKALIAMI PIWNICY// STANISŁAW CHODKOWSKI</t>
  </si>
  <si>
    <t>2013-07-02</t>
  </si>
  <si>
    <t xml:space="preserve">MAIL//MIENIE// W WYNIKU PRZEPIĘCIA SPOWODOWANEGO WYŁADOWANIEM ATMOSFERYCZNYM DOSZŁO DO USZKODZENIA MIENIA </t>
  </si>
  <si>
    <t>2014-08-03</t>
  </si>
  <si>
    <t>OPADY ATMOSFERYCZNE (DESZCZ, GRAD)</t>
  </si>
  <si>
    <t>MAIL/MIENIE// W ZWIĄZKU Z BURZĄ I ULEWNYMI DESZCZAMI DOSZŁO DO USZKODZENIA BIOFILTRA NA OŚ ZDROJE</t>
  </si>
  <si>
    <t>2011-06-03</t>
  </si>
  <si>
    <t>OC DZ GOSP - DOSZŁO DO USZK POJ POSZK  NA SKUTEK NAJECHANIA NA NIEZABEZPIECZONĄ STUDZIENKĘ KANALIZACYJNĄ / PK50671</t>
  </si>
  <si>
    <t>2011-06-10</t>
  </si>
  <si>
    <t>MIENIE - KRADZIEŻ OGRODZEŃ OKALAJĄCYCH SEPARATORY SP4</t>
  </si>
  <si>
    <t>2012-07-06</t>
  </si>
  <si>
    <t>MIENIE - NIEZNANI SPRAWCY DOPUŚCILI SIĘ KRADZIEŻY SZEŚCIU KRATEK ZWIEŃCZEŃ WPUSTÓW DESZCZOWYCH.</t>
  </si>
  <si>
    <t>2013-07-17</t>
  </si>
  <si>
    <t>DOSZŁO DO AWARII PRZYŁĄCZA KANALIZACJI OGÓLNOSPŁAWNEJ.</t>
  </si>
  <si>
    <t>2012-07-26</t>
  </si>
  <si>
    <t>OC DZIAŁ. GOSP. ZALANIE// Z POWODU DZIURAWEJ RURY DOSZŁO DO ZALANIA PIWNICY, PRALNI I GARAŻU W POSESJI POSZK. // KRZYSZTOF TARCZYŃSKI</t>
  </si>
  <si>
    <t>2012-07-30</t>
  </si>
  <si>
    <t>OC DZIAŁ. GOSP. ZALANIE // PRAWDOPODOBNĄ PRZYCZYNĄ ZNISZCZENIA OGRÓDKA DZIAŁKOWEGO NR 39 BYŁO ZALANIE ZE ZBIORNIKA ZWIK-U ZNAJDUJĄCEGO SIĘ NA TERENIE DZIAŁEK. // WOJCIECH KASZCZYK</t>
  </si>
  <si>
    <t>2012-07-29</t>
  </si>
  <si>
    <t>OC DZIAŁ. GOSP. NA POJ. // PRAWDOPODOBNĄ PRZYCZYNĄ USZKODZENIA POJAZDU POSZK. BYŁO NAJECHANIE NA NIEZABEZPIECZONĄ STUDZIENKĘ KANALIZACYJNĄ.//FORD FIESTA O NR REJ. ZS 0385R</t>
  </si>
  <si>
    <t>2012-08-08</t>
  </si>
  <si>
    <t>OC DZIAŁ. GOSP. // W WYNIKU AWARII RURY WODOCIĄGOWEJ,  USZKODZENIU ULEGŁ CHODNIK O POWIERZCHNI OKOŁO 200M KW. PRZY ALEI WYZWOLENIA 75A W SZCZECINIE.</t>
  </si>
  <si>
    <t>OC DZIAŁ. GOSP. NA POJ. // PRAWDOPODOBNĄ PRZYCZYNĄ USZKODZENIA POJAZDU POSZK. BYŁO NAJECHANIE NA NIEZABEZPIECZONĄ STUDZIENKĘ KANALIZACYJNĄ.// FORD MONDEO O NR REJ. ZS 6348J</t>
  </si>
  <si>
    <t>MAIL/ MIENIE/ USZKODZENIE MIENIA</t>
  </si>
  <si>
    <t>2011-03-01</t>
  </si>
  <si>
    <t>OC Z TYTUŁU PROWADZENIA DZIAŁALNOŚCI GOSPODARCZEJ LUB UŻYTKOWANIA MIENIA - PODCZAS PRAC BUDOWLANYCH DOSZŁO DO USZKODZENIA MIENIA POSZK // HENRYK SMALEC</t>
  </si>
  <si>
    <t>2011-06-22</t>
  </si>
  <si>
    <t>OC DZIAŁ GOSP - NAJECHANIE NA STUDZIENKĘ KANALIZACYJNĄ  / ZPL24235</t>
  </si>
  <si>
    <t>OC Z TYTUŁU PROWADZENIA DZIAŁALNOŚCI GOSPODARCZEJ LUB UŻYTKOWANIA MIENIA - POPRZEZ NAJECHANIE NA STUDZIENKE DOSZŁO DO USZKODZENIA POJ POSZK - FORD ESCORT ZS4454K JOLANTA WIŚNIEWSKA</t>
  </si>
  <si>
    <t>OC Z TYTUŁU PROWADZENIA DZIAŁALNOŚCI GOSPODARCZEJ LUB UŻYTKOWANIA MIENIA - NIEODEBRANIE WODY OPADOWEJ PRZEZ ULICZNĄ INSTALACJĘ DESZCZOWĄ - PREFABUD PRZEDSIĘBIORSTWO SPÓŁDZIELCZE W SZCZECINIE</t>
  </si>
  <si>
    <t>OC DZIAŁ - ZALANIE PIWNICY FEKALIAMI PIWNICY / JADWIGA MATUSZCZAK</t>
  </si>
  <si>
    <t>2013-07-08</t>
  </si>
  <si>
    <t xml:space="preserve">MAIL // PRZYCZYNĄ POWSTANIA AWARII BYŁ ZACINAJĄCY SIĘ WŁĄCZNIK KLUCZYKOWY.// PRZESŁANO DOK. ZDJĘCIOWĄ   </t>
  </si>
  <si>
    <t>2012-07-27</t>
  </si>
  <si>
    <t>OC DZIAŁ GOSP - NAJECHANIE NA ZAPADNIETĄ STUDZIENKĘ / ZGY 09704</t>
  </si>
  <si>
    <t>2012-08-04</t>
  </si>
  <si>
    <t>OC DZIAŁ GOSP - COFNIĘCIE SIĘ KANALIZACJI PODCZAS BURZY / BARBARA KORZENIEWSKA</t>
  </si>
  <si>
    <t>2013-07-12</t>
  </si>
  <si>
    <t>MAILA - POPRZEZ AWARIE DOSZŁO DO ZALANIA U USZKODZENIA MIENIA POSZK</t>
  </si>
  <si>
    <t>MAIL - POPRZEZ AWARIĘ DOSZŁO DO ZALANIA POJ POSZK</t>
  </si>
  <si>
    <t>2013-07-20</t>
  </si>
  <si>
    <t>MAILA - W WYNIKU COFNIĘCIA SIĘ WODY Z  ULICZNEJ KANALIZACJI PRZEZ KRATKI ŚCIEKOWE</t>
  </si>
  <si>
    <t>2013-07-29</t>
  </si>
  <si>
    <t>NR. SZKODY ZEW.: BRAK; MAIL / BROKER / POJAZD NAJECHAŁ NIEZABEZPIECZONĄ STUDZIENKĘ KANALIZACYJNĄ ORAZ NA LEŻĄCĄ 2-3 M. DALEJ POKRYWĘ TEJ STUDZIENKI</t>
  </si>
  <si>
    <t>MAIL//OC DZIAŁ.// SZKODA POWSTAŁA W WYNIKU NAJECHANIA AUTEM NA ODKRYTĄ STUDZIENKĘ KANALIZACYJNĄ</t>
  </si>
  <si>
    <t>MAIL, OC DZIAŁ NA MIENIU - ZALANIE WSKUTEK NIEDROŻNEJ KANALIZACJI MIEJSKIEJ, DOSZŁO DO ZALANIA FEKALIAMI PIWNICY POSZKODOWANEJ PODCZAS OPADÓW DESZCZU</t>
  </si>
  <si>
    <t>2014-08-03 19:30:00</t>
  </si>
  <si>
    <t>MAIL// OC DZIAŁ.// DOSZŁO DO USZKODZENIA POJAZDU W WYNIKU USZKODZONYCH STUDZIENEK KANALIZACYJNYCH, KTÓRE NIE ODPROWADZAŁY WODY.</t>
  </si>
  <si>
    <t>2014-05-24</t>
  </si>
  <si>
    <t>MAIL - OC DZIAŁ - USZK POJAZDU W DUZEJ KAŁUŻY - ZALANIE ELEKTRYKI, POSZK ZS3138W</t>
  </si>
  <si>
    <t>2011-07-03</t>
  </si>
  <si>
    <t>OC DZIAŁ GOSP - ZALANIE / JERZY WICHOROWSKI</t>
  </si>
  <si>
    <t>2013-07-29 15:00:00</t>
  </si>
  <si>
    <t>NR. SZKODY ZEW.: BRAK; MAIL /; BROKER / ZALANY POJAZD DO WYS. OK 80 CM</t>
  </si>
  <si>
    <t>2013-07-29 16:00:00</t>
  </si>
  <si>
    <t>NR. SZKODY ZEW.: BRAK; MAIL / BROKER / POJAZD NAJECHAŁ NA NIEZABEZPIECZONA STUDZIENKĘ ZALANĄ WODĄ DESZCZOWA - USZK. (W ZGLOSZNEIU NIE WSKAZANO POJ. POSZK. WYBRANO PRZYKŁADOWY)</t>
  </si>
  <si>
    <t>2013-06-20</t>
  </si>
  <si>
    <t>MAIL// POJAZD POSZKODOWANY WJECHAŁ DO DUŻEJ KAŁUŻY, W WYNIKU CZEGO DOSZŁO DO ZASSANIA WODY PRZEZ SILNIK</t>
  </si>
  <si>
    <t>PRZEDMIOTOWA SZKODA POWSTAŁA PODCZAS GWAŁTOWNEJ ULEWY DESZCZU, A NIEDROŻNE STUDZIENKI KANALIZACYJNE NIE BYŁY W STANIE ODPROWADZAĆ WODY. DOSŻŁO DO ZALANIA TELEFONU ZNAJDUJĄCEGO SIĘ W POJEŹDZIE</t>
  </si>
  <si>
    <t>MAIL / PODCZAS GWAŁTOWNEJ ULEWY DESZCZU, A NIEDROŻNE STUDZIENKI KANALIZACYJNE NIE BYŁY W STANIE ODPROWADZAĆ WODY, DOSŻŁO DO ZALANIA POJAZDU</t>
  </si>
  <si>
    <t>2013-08-01 10:00:00</t>
  </si>
  <si>
    <t>OC DZIAŁ GOSP - WYBICIE WODY W PIWNICY</t>
  </si>
  <si>
    <t>2013-07-30 12:00:00</t>
  </si>
  <si>
    <t>W WYNIKU SILNYCH OPADÓW DESZCZU I NIEDROŻNOŚCI NAKALIZACJI DOSZŁO DO ZALANIA PIWNIC W BUDYNKU POSZK.</t>
  </si>
  <si>
    <t>2011-07-07 05:58:00</t>
  </si>
  <si>
    <t>OC DZIAŁ- POSZK NAJECHAŁ NA STUDZIENKĘ KANALIZACYJNĄ I ZOSTĄŁ USZK POJ POSZK // VOLVO O NR REJ. SMF4595</t>
  </si>
  <si>
    <t>2013-08-04 09:00:00</t>
  </si>
  <si>
    <t>DOSZŁO DO DEWASTACJAI I KRADZIEŻY OGRODZENIA</t>
  </si>
  <si>
    <t>MAIL - ZALANIE W WYNIKU STUDZIENIEK, KTÓRE NIE ODPROWADZAJĄ WODY</t>
  </si>
  <si>
    <t>2013-07-29 16:55:00</t>
  </si>
  <si>
    <t>MAIL- NAJECHANIE NA STUDZIENKĘ</t>
  </si>
  <si>
    <t>2012-11-01</t>
  </si>
  <si>
    <t>OC Z TYT.PROW.DZIAŁ.//NA SKUTEK ZALANIA DOSZŁO DO KRUSZENIA PODŁOGI// POSZK. KIMAMA S.C</t>
  </si>
  <si>
    <t>MAIL / OC DZIAŁ GOSP - NIEDROZNOŚĆ KANALIZACJI DESZCZOWEJ / GRAŻYNA I LESZK KMIECIAK</t>
  </si>
  <si>
    <t>MAIL / OC DZIAŁ GOSP - NIESCZELNOŚĆ STUDZIENKI DESZCZOWEJ, ZALANIE / GRAŻYNA I LESZEK KMIECIAK</t>
  </si>
  <si>
    <t>MAIL /  OC DZIAŁ GOSP - ZALANIE POJAZDU PODCZAS DESZCZU / ZS4621J</t>
  </si>
  <si>
    <t>MAIL/OC DZIAŁ.//NA SKUTEK NIEDROŻNEJ STUDZIENKI I OPADÓW ATMOSFERYCZNYCH TJ. DESZCZU, DOSZŁO DO ZNISZCZENIA, POPRZEZ ZALANIE POJAZDU</t>
  </si>
  <si>
    <t>2013-08-03 14:00:00</t>
  </si>
  <si>
    <t>W WYNIKU ULEWY DOSZŁO DO ZALANIA PIWNICY.</t>
  </si>
  <si>
    <t>MAIL / POROZUMIENIA REGRESOWE;NR. SZKODY ZEW.: 4336/359/2013; REGRES PZU  / SKORUPKA EWA</t>
  </si>
  <si>
    <t>2013-08-03 13:00:00</t>
  </si>
  <si>
    <t>ZALANIE PIWNICY PO OPADACH ATMOSFERYCZNYCH.</t>
  </si>
  <si>
    <t>2013-07-29 15:55:00</t>
  </si>
  <si>
    <t>NIENALEŻYTE WYKONANIE USŁUGI MONTOWANIA STUDZIENKI.</t>
  </si>
  <si>
    <t>2013-06-21 07:00:00</t>
  </si>
  <si>
    <t>W WYNIKU NAJECHANIA NA KAŁUŻE DOSZŁO DO ZASSANIA WODY PRZEZ SILNIK W WYNIKU CZEGO DOSZŁOD O USZKODZENIA</t>
  </si>
  <si>
    <t>2013-08-01 13:30:00</t>
  </si>
  <si>
    <t>MAIL / NAJECHANIE NA ZAPADNIĘTĄ STUDZIENKĘ</t>
  </si>
  <si>
    <t>2014-01-29</t>
  </si>
  <si>
    <t>MAIL  / OC DZIAŁ GOSP - ZALANIE / JOANNA DZIEMIAŃCZYK</t>
  </si>
  <si>
    <t>2011-03-06</t>
  </si>
  <si>
    <t>OC DZIAŁ - OSUSZANIE ZALANYCH PIWNIC / ARKADIUSZ OGORZELSKI, PAWEŁ GOLEMA</t>
  </si>
  <si>
    <t>MAIL/OC DZIAŁ.//ZALANIE NASTĄPIŁO W WYNIKU PĘKNIĘCIA RURY WODNEJ.</t>
  </si>
  <si>
    <t xml:space="preserve">MAIL -USZKODZENIE SAMOCHODU  NASTĄPIŁO W WYNIKU NIEODPROWADZENIA WODY PRZEZ STUDZIENKĘ KANALIZACYJNĄ.  </t>
  </si>
  <si>
    <t>OC DZIAŁ - DO USZKODZENIA BOJLERA I ZALANIA MOGŁO DOJŚĆ  W NASTĘPSTWIE MONTOWANIA PRZEŁĄCZA PRZEZ ZWIK SP. Z O.O. / MARIUSZ KRUKOWSKI</t>
  </si>
  <si>
    <t>OC Z TYTUŁU PROWADZENIA DZIAŁALNOŚCI GOSPODARCZEJ LUB UŻYTKOWANIA MIENIA - POPRZEZ BŁĘDNE WYKONANIE USŁUGI DOCHODZI DO ZAMARZNIĘCIA RURY WODNEJ - MACIEJ WĘDZIŃSKI</t>
  </si>
  <si>
    <t>2013-08-03</t>
  </si>
  <si>
    <t>NR SZKODY ZEW.: 021062/14/103267/;OC DZIAŁ. DO POWSTANIA PRZEDMIOTOWEJ SZKODY ZALANIOWEJ DOSZŁO W WYNIKU SILNYCH OPADÓW DESZCZU I NIEDROŻNOŚCI WPUSTU DESZCZOWEGO DOPROWADZAJĄC DO ZALANIA.</t>
  </si>
  <si>
    <t>2014-01-24 10:00:00</t>
  </si>
  <si>
    <t>MAIL - OC DZIAŁ. GOSP. ZALANIE // W WYNIKU PĘKNIĘCIA RURY PRZY UL. HANGAROWEJ WDARŁA SIĘ WODA NA POSESJĘ POSZKODOWANEGO I DOSZŁO DO ZALANIA MIENIA.</t>
  </si>
  <si>
    <t>2013-02-20 11:40:40</t>
  </si>
  <si>
    <t>KRADZIEŻ 8 ZWIEŃCZEŃ WPUSTÓW DESZCZOWYCH I POKRYWY WŁAZU</t>
  </si>
  <si>
    <t>2013-04-10 12:13:34</t>
  </si>
  <si>
    <t>KRADZIEŻ BRAMEK</t>
  </si>
  <si>
    <t>2013-05-07</t>
  </si>
  <si>
    <t>2011-03-24</t>
  </si>
  <si>
    <t>MIENIA OD KRADZIEŻY Z WŁAMANIEM // KRADZIEŻ SŁUPKÓW OD OGRODZENIA, LAMP ULICZNYCH OŚWIETLENIOWYCH ORAZ POMOSTU ZE STALI OCYNKOWANEJ</t>
  </si>
  <si>
    <t>2014-04-26 11:30:00</t>
  </si>
  <si>
    <t>USZKODZENIE ZABUDOWY SPECJALNEJ PO ZACHACZENIU O KONAR DRZEWA</t>
  </si>
  <si>
    <t>2014-01-25</t>
  </si>
  <si>
    <t>MAIL// OC DZIAŁ. // DOSZŁO DO ZALANIA BUDYNKU  W ZWIĄZKU Z WCZEŚNIEJ WYKONYWANYMI PRACAMI PRZEZ ZWIK.</t>
  </si>
  <si>
    <t>2012-05-05</t>
  </si>
  <si>
    <t>REGRES Z TU GENERALI NUMER REGRESU 2000105661 W KW.9 289,53 //ZALANIE FEKALIAMI// POSZK.JERZY KOŁODZIEJCZYK</t>
  </si>
  <si>
    <t>2014-03-24</t>
  </si>
  <si>
    <t>USZKODZENIE PODCZAS PRZEWOŻENIA</t>
  </si>
  <si>
    <t>2012-04-26</t>
  </si>
  <si>
    <t>MIENIE - KRADZIEŻ ELEMENTÓW SIECI KANALIZACYJNEJ</t>
  </si>
  <si>
    <t>2012-04-23</t>
  </si>
  <si>
    <t>MIENIE// NIEZNANI SPRAWCY DOKONALI KRADZIEŻY MIENIA POSZK.</t>
  </si>
  <si>
    <t>2012-05-07</t>
  </si>
  <si>
    <t>MIENIE  -  KRADZIEŻ ELEMENTÓW SIECI KANALIZACYJNEJ</t>
  </si>
  <si>
    <t>2012-05-04</t>
  </si>
  <si>
    <t>MIENIE//NIEZNANI SPRAWCY DOKONALI KRADZIEŻY MIENIE POSZK.</t>
  </si>
  <si>
    <t>2011-03-18</t>
  </si>
  <si>
    <t>OC DZIAŁALNOŚCI//AWARIA WODNO KANALIZACYJNA SPOWODOWAŁA USZKODZENIE MIENIA POSZK.//MARIA GONCIARSKA</t>
  </si>
  <si>
    <t>2011-01-16</t>
  </si>
  <si>
    <t>2011-12-15</t>
  </si>
  <si>
    <t>OC DZIAŁ GOSP - POSZKODOWANA UPADŁA / ELŻBIETA ZAGRODZKA</t>
  </si>
  <si>
    <t>2013-05-08 08:00:00</t>
  </si>
  <si>
    <t>UBEZP. MIENIA, W WYNIKU WICHURY Z POWODU POWALONEGO DRZEWA ZOSTAŁA USZKODZONA INSTALACJA ODGROMOWA BUDYNKU POMPOWNI NA PSK SZCZAWIOWA</t>
  </si>
  <si>
    <t>2011-04-14 16:22:19</t>
  </si>
  <si>
    <t>OC DZIAŁ - ZALANIE DZIAŁKI - AWARIA WODOCIĄGOWA /WOJCIECH KASZCZYK</t>
  </si>
  <si>
    <t>2011-03-10 17:23:29</t>
  </si>
  <si>
    <t>OC DZIAŁ - ZAPADNIĘCIE SIĘ NAWIERZCHNI DROGOWEJ NAJPRAWDOPODOBNIEJ WSKUTEK AWARII SIECI KANALIZACYJNEJ / SZCZECIŃSKA ENERGETYKA CIEPLNA SP. Z O.O.</t>
  </si>
  <si>
    <t>2013-05-01</t>
  </si>
  <si>
    <t>OC DZIAŁ. GOSP. - W WYNIKU NIEDROŻNOŚCI RURY DOSZŁO DO ZALANIA FEKALIAMI / POSZK. ATOS SP. Z O.O.</t>
  </si>
  <si>
    <t>2012-05-21</t>
  </si>
  <si>
    <t>SPRZĘT ELEKTRONICZNY - AWARIA KOMPUTERA PODCZAS PRACY</t>
  </si>
  <si>
    <t>SPRZĘT ELEKTRYCZNY - AWARIA URZĄDZENIA WIELOFUNKCYJNEGO HP OFFICEJET PRO L7680</t>
  </si>
  <si>
    <t>2014-05-23</t>
  </si>
  <si>
    <t>POSZKODOWANY NAJECHAŁ NA NIEZABEZPIECZONĄ STUDZIENKĘ KANALIZACYJNĄ</t>
  </si>
  <si>
    <t>2014-05-24 00:25:00</t>
  </si>
  <si>
    <t>MAIL - POPRZEZ NAJECHANIE WYRWĘ DOSZŁO DO USZKODZENIA POJ POSZK</t>
  </si>
  <si>
    <t>MAIL// SZKODA POLEGA NA ZALANIU.</t>
  </si>
  <si>
    <t>SZKODA POLEGA NA ZALANIU.</t>
  </si>
  <si>
    <t>2011-01-02 14:43:19</t>
  </si>
  <si>
    <t>OC DZIAŁ AWARIA REDUKTORA CIŚNIENIA WODY - JOLANTA RYBAK</t>
  </si>
  <si>
    <t>2014-05-23 20:45:00</t>
  </si>
  <si>
    <t>NR SZKODY ZEW.: DU.0511/6217/2014.EG; W DNIU 23.05.2014  W SZCZECINIE PRZY  UL. MIESZKA I DOSZŁO DO USZKODZENIA POJAZDU NALEŻĄCEGO DO PANI LIDII SZCZEPANIAK, KTÓRA JADĄC SAMOCHODEM NAJECHAŁA NA USZKODZONĄ POKRYWĘ STUDZIENKI KANALIZACYJNEJ.</t>
  </si>
  <si>
    <t>2012-03-30</t>
  </si>
  <si>
    <t>MIENIE - POKRYCIE KOSZTÓW ZAPOBIEŻENIA SZKODZIE</t>
  </si>
  <si>
    <t>2014-05-23 20:30:00</t>
  </si>
  <si>
    <t>MAILL// OC DZIAŁ.// DOSZŁO DO USZKODZENIA POJAZDU NALEŻĄCEGO, KTÓRY NAJECHAŁ NA NIEZABEZPIECZONĄ  STUDZIENKĘ KANALIZACYJNĄ W WYNIKU CZEGO USZKODZIŁ SAMOCHÓD.</t>
  </si>
  <si>
    <t>2014-06-05</t>
  </si>
  <si>
    <t>MAIL/MIENIE// POWAŻNA AWARIA MAGISTRALI FI 600 MM.</t>
  </si>
  <si>
    <t>2012-05-10</t>
  </si>
  <si>
    <t>UDERZENIE POJAZDU</t>
  </si>
  <si>
    <t>MIENIE - DO USZKODZENIA HYDRANTU DOSZŁO PRAWDOPODOBNIE NA SKUTEK UDERZENIA PRZEZ POJAZD</t>
  </si>
  <si>
    <t>2012-05-13</t>
  </si>
  <si>
    <t>OC DZIAŁ - PRAWDOPODOBNĄ PRZYCZYNĄ ZALANIA PIWNICY NALEŻĄCEJ DO LOKALU NR 2 BYŁO WADLIWE ZAMONTOWANIE WODOMIERZA / MARLENA FILIPCZAK</t>
  </si>
  <si>
    <t>MIENIE // USZKODZENIE HYDRANTU  PRZY UL.JAGIELLOŃSKIEJ 23</t>
  </si>
  <si>
    <t>2012-05-26</t>
  </si>
  <si>
    <t>MIENIE - PRACOWNIK FIRMY BUDIMEX USZKODZIŁ KOPARKĄ HYDRANT PODZIEMNY DN 80</t>
  </si>
  <si>
    <t>OC DZIAŁALNOŚCI GOSPODARCZEJ / ZALANIE Z WINY PRZEPOMPOWNI / MODRZEJEWSKA MONIKA REGRES WEWNĘTRZNY SZ20/2771/12</t>
  </si>
  <si>
    <t>2011-04-21 07:40:00</t>
  </si>
  <si>
    <t>OC DZIAŁ. GOSP. NA POJ.// POJAZD POSZK. NAJECHAŁ NA OTWARTĄ STUDZIENKĘ KANALIZACYJNĄ // PEUGEOT 307 NR REJ. Z1GATTO</t>
  </si>
  <si>
    <t>2011-04-04 11:40:00</t>
  </si>
  <si>
    <t>OC DZIAŁ. GOSP. NA POJ. // KIERUJĄCY POJAZDEM POSZK. WJECHAŁ W NIEZABEZPIECZONĄ STUDZIENKĘ WODNĄ // TOYOTA AYGO NR REJ. ZS3259P</t>
  </si>
  <si>
    <t>2014-06-09</t>
  </si>
  <si>
    <t>POSZKODOWANY NAJECHAŁ NA NIEZABEZPIECZONĄ STUDZINKĘ</t>
  </si>
  <si>
    <t>2014-06-03 07:10:00</t>
  </si>
  <si>
    <t>MAIL - MASZYN I URZĄDZEŃ OD USZKODZEŃ // W WYNIKU AWARII DOSZŁO DO USZKODZENIA MODUŁU WEJŚĆ ANALOGOWYCH SIEMENS SIMATIC.</t>
  </si>
  <si>
    <t>2013-05-31</t>
  </si>
  <si>
    <t>OC DZIAŁ GOSP -  ZALANIE / JANIKOWSKI ARTUR</t>
  </si>
  <si>
    <t>2012-05-31</t>
  </si>
  <si>
    <t>OC DZIAŁ GOSP - USZKODZENIE KABLI PODCZAS PRACY KOPARKA / ENEOS SP. Z O.O.</t>
  </si>
  <si>
    <t>2012-06-14 14:30:00</t>
  </si>
  <si>
    <t>OC DZIAŁ - AWARIA RURY WODOCIĄGOWEJ , WODA WYPŁYWAJACA Z RURY ZALAŁA PARKING  POWODUJAC ZALANIE POJAZDU VOLVO V40 FMI20231</t>
  </si>
  <si>
    <t>2012-04-30</t>
  </si>
  <si>
    <t>OC DZIAŁALNOŚCI GOSPODARCZEJ - NAJECHANIE NA ZAPADNIĘCIE PRZY WPUŚCIE KANALIZACJI DESZCZOWEJ // POSZK. BMW ZS5396N</t>
  </si>
  <si>
    <t>2012-05-17</t>
  </si>
  <si>
    <t>MIENIE - DO USZKODZENIA WODOCIĄGU PVC &amp;#216; 200 DOSZŁO PRAWDOPODOBNIE W WYNIKU PROWADZONYCH PRZEZ FIRMĘ KONKRET PIOTR PRZERADA PRAC BUDOWLANYCH.</t>
  </si>
  <si>
    <t>2012-06-06 18:00:00</t>
  </si>
  <si>
    <t>MIENIA OD OGNIA I INNYCH ZDARZEŃ LOSOWYCH - PODCZAS PRAC ZIEMNYCH DOSZŁO DO USZKODZENIA MIENIA POSZK</t>
  </si>
  <si>
    <t>2012-06-16</t>
  </si>
  <si>
    <t>WANDALIZM</t>
  </si>
  <si>
    <t>MIENIE// PRAWDOPODOBNĄ PRZYCZYNĄ USZKODZENIA KABLA ENERGETYCZNEGO</t>
  </si>
  <si>
    <t>2013-06-02</t>
  </si>
  <si>
    <t>OC DZIAŁALNOŚCI / USZKODZENIE POJAZDU PRZEZ ZNAK DROGOWY / ZS5245X</t>
  </si>
  <si>
    <t>2012-06-13</t>
  </si>
  <si>
    <t>MIENIE - PRZYCZYNĄ USZKODZENIA HYDRANTU PRZECIWPOŻAROWEGO &amp;#216; 80 BYŁO UDERZENIE KOPARKĄ PRZEZ WYKONAWCĘ ROBÓT DROGOWYCH</t>
  </si>
  <si>
    <t>2012-03-20</t>
  </si>
  <si>
    <t>OC DZIAŁ.//W WYNIKU PĘKNIĘCIA RURY DOSZŁO DO ZALANIA MIENIA POSZK.//DAGMARA BRUSIŁOWICZ</t>
  </si>
  <si>
    <t>2014-06-22</t>
  </si>
  <si>
    <t>MAIL/OC DZIAŁ./ DOSZŁO DO ZALANIA DOMU POPRZEZ AWARIĘ PRZEPOMPOWNI ŚCIEKÓW</t>
  </si>
  <si>
    <t>2013-08-10</t>
  </si>
  <si>
    <t>WYBICIE WODY Z KANALIZACJI.</t>
  </si>
  <si>
    <t>2014-06-13 13:00:00</t>
  </si>
  <si>
    <t>MAIL - SPRZĘTU ELEKTRONICZNEGO // W WYNIKU UPADKU USZKODZONY ZOSTAŁ TELEFON KOMÓRKOWY TYPU APPLE IPHONE.</t>
  </si>
  <si>
    <t>2012-06-11 04:00:00</t>
  </si>
  <si>
    <t>OC DZIAŁ GOSP // W NAJNIŻSZYM POZIOMIE BUDYNKU UJAWNIŁO SIĘ ZALANIE POMIESZCZEŃ</t>
  </si>
  <si>
    <t>2012-06-12</t>
  </si>
  <si>
    <t>OC DZIAŁ - PRAWDOPODOBNĄ PRZYCZYNĄ USZKODZENIA POJAZDU MARKI DAEWOO LANOS O NR REJ. ZS 00334 BYŁO ZALANIE WYWOŁANE AWARIĄ SIECI WODOCIĄGOWE / DAEWOO LANOS O NR REJ. ZS 00334</t>
  </si>
  <si>
    <t>2014-02-18</t>
  </si>
  <si>
    <t>POLEGAJĄCEJ NA KRADZIEŻY RADIOTELEFONU IC-F1010 Z SAMOCHODU</t>
  </si>
  <si>
    <t>2013-02-19 09:00:00</t>
  </si>
  <si>
    <t>2013-02-19 09:40:57</t>
  </si>
  <si>
    <t>AWARIA WODOCIĄGOWA.</t>
  </si>
  <si>
    <t>OC DZIAŁALNOŚCI//DO SZKODY DOSZŁO W WYNIKU NAJECHANIA NA NIEZABEZPIECZONĄ, OTWARTĄ STUDZIENKĘ KANALIZACYJNĄ// VW GOLF, ZS 2932N</t>
  </si>
  <si>
    <t>2011-01-10</t>
  </si>
  <si>
    <t>OC DZIĄŁALNOŚCI GOSPODARCZEJ // REGRES Z WARTA NUMER 5674925 NA KWOTĘ 978,00 / KOROZJA WODOCIĄGU / BEATA MIKOŁAJCZYK</t>
  </si>
  <si>
    <t>2012-02-14</t>
  </si>
  <si>
    <t>MIENIE//USZKODZENIE MONITORA- BRAK DOKŁADNEGO OPISU OKOLICZNOŚCI POWSTANIA SZKODY</t>
  </si>
  <si>
    <t>DZIAŁALNOŚĆ GOSPODARCZA WARIANT II</t>
  </si>
  <si>
    <t>2011-01-30</t>
  </si>
  <si>
    <t>OC DZIAŁ- DO ZALANIA POMIESZCZENIA I USZKODZENIA WYPOSAŻENIA DOSZŁO Z POWODU ZBYT WYSOKIEGO CIŚNIENIA W INSTALACJI WODNO-KANALIZACYJNEJ// BEATA JASTRZĘBSKA</t>
  </si>
  <si>
    <t>2012-02-23 13:45:35</t>
  </si>
  <si>
    <t>SPRZET ELEKTRONICZNY - PODCZAS PRACY URZĄDZENIA WIELOFUNKCYJNEGO XEROX WORKCENTRE 5020 DOSZŁO DO USZKODZENIA PODAJNIKA A3</t>
  </si>
  <si>
    <t>2011-02-05</t>
  </si>
  <si>
    <t>MIENIE- DO USZKODZENIA HYDRANTU PRZECIWPOŻAROWEGO DOSZŁO W WYNIKU UDERZENIA WE WZMIANKOWANY HYDRANT PRZEZ SAMOCHÓD MARKI NISSAN</t>
  </si>
  <si>
    <t>2012-03-02</t>
  </si>
  <si>
    <t>MIENIA OD KRADZIEŻY - KRADZIEŻ JEDNEGO Z PRZĘSEŁ OGRODZENIA / ZPW PILCHOWO PRZY ULICY WODOCIĄGOWEJ 5</t>
  </si>
  <si>
    <t>2013-11-28 09:05:00</t>
  </si>
  <si>
    <t>ODPOWIEDZIALNOŚĆ CYWILNA - ZŁA INFRASTRUKTURA DROGI, CHODNIKA, NIERUCHOMOŚCI</t>
  </si>
  <si>
    <t>MAIL/OC DZIAŁ GOSP NA OSOBIE/ POSZK. ULEGŁA WYPADKOWI W WYNIKU ZAPADNIĘCIA SIĘ PŁYTY CHODNIKOWEJ.</t>
  </si>
  <si>
    <t>2013-02-15</t>
  </si>
  <si>
    <t>OC DZIAŁ. GOSP. NA MIENIU // W DNIU 15.02.2013 W SZCZECINIE PRZY ULICY SABAŁY 14 DOSZŁO DO ZALANIA CZTERECH POMIESZCZEŃ PIWNICZNYCH W WYNIKU PĘKNIĘCIA RURY. // JADWIGA ŻMUDZIŃSKA</t>
  </si>
  <si>
    <t>2013-02-06</t>
  </si>
  <si>
    <t>OC DZIAŁ NA MIENIU - USZKODZENIE DRZWICZEK PRALKI W PRALNI BUDYNKU PRZY UL. BABIŃSKIEGO 16 W SZCZECINIE/KRZYSZTOF SĘKOWSKI</t>
  </si>
  <si>
    <t>2013-02-25</t>
  </si>
  <si>
    <t>OC DZIAŁ.// ZALANIE Z KANALIZACJI LOKALU GASTRONOMICZNEGO//FUH IZABELA ZIÓŁKOWSKA</t>
  </si>
  <si>
    <t>2012-02-15 08:51:59</t>
  </si>
  <si>
    <t>OC DZIAŁ - NA SKUTEK UDERZENIA DREWNIANEGO ZABEZPIECZENIA MIEJSCA NAPRAWY AWARII WODOCIĄGOWEJ DOSZŁO DO USZKODZENIA POJAZDU MARKI TOYOTA YARIS O NR REJ. ZS 3045R</t>
  </si>
  <si>
    <t>2012-03-09</t>
  </si>
  <si>
    <t>MIENIE-NIEZNANI SPRAWCY DOPUŚCILI SIĘ KRADZIEŻY NOTEBOOKA FUJITSU SIEMENS AMILO PRO V 2065 O NR INWENTARZOWYM 491-0485 Z BAGAŻNIKA SAMOCHODU MARKI RENAULT MEGANE O NR REJ. ZS532332.</t>
  </si>
  <si>
    <t>2012-02-24</t>
  </si>
  <si>
    <t>KRADZIEŻ Z WŁAMANIEM  - PRZY ULICY PRZYGODNEJ 1 W SZCZECINIE</t>
  </si>
  <si>
    <t>2012-03-02 08:00:00</t>
  </si>
  <si>
    <t>PODCZAS WYKOPYWANIA ZASÓWY DOMOWEJ DOSTAŁ USZKODZONY   HD-ESEM KABEL 04 KV</t>
  </si>
  <si>
    <t>2013-03-13 15:07:43</t>
  </si>
  <si>
    <t>KRADZIEŻ DRABINEK BHP</t>
  </si>
  <si>
    <t>2011-01-23 09:32:13</t>
  </si>
  <si>
    <t>OC DZIAL POSZKODOWANY NAJECHAL NA POKRYWE STUDZIENKI USZKADZAJAC POJAZD - FORD FOCUS O NR REJ. ZS 1522T</t>
  </si>
  <si>
    <t>2011-02-08</t>
  </si>
  <si>
    <t>OC DZIAŁ. GOSP. NA POJ. // W WYNIKU NAJECHANIA NA OBNIŻONĄ W STOSUNKU DO POZIOMU JEZDNI POKRYWĘ STUDZIENKI KANALIZACYJNEJ DOSZŁO DO USZKODZENIA POJAZDU // OPEL  NR REJ.ZPL 04397</t>
  </si>
  <si>
    <t>2011-03-04</t>
  </si>
  <si>
    <t>USZKODZENIE WSKUTEK INNEJ PRZYCZYNY ZEWNĘTRZNEJ</t>
  </si>
  <si>
    <t>SPRZĘTU I MASZYN BUDOWLANYCH KIERUJĄCY POJAZDEM POSZK. ZAHACZYŁ TYŁEM O WĄSKĄ ŚCIANĘ CO SPOWODOWAŁO URAWANIE TYLNYCH ŻALUZJI ZABUDOWY SPECJALNEJ POJ. RENAULT M ZS41822</t>
  </si>
  <si>
    <t>OC Z TYTUŁU PROWADZENIA DZIAŁALNOŚCI GOSPODARCZEJ LUB UŻYTKOWANIA MIENIA - WYNIKU NAJECHANIA NA OBNIŻONY W STOSUNKU DO POZIOMU JEZDNI WPUST KANALIZACJI DESZCZOWEJ DOSZŁO DO USZKODZNIA POJ POSZK // RENAULT  CLIO ZS9618N</t>
  </si>
  <si>
    <t>2011-02-23 11:50:00</t>
  </si>
  <si>
    <t>PU OC Z TYTUŁU PROWADZENIA DZIAŁALNOŚCI GOSPODARCZEJ LUB UŻYTKOWANIA MIENIA - W WYNIKU NAJECHANIA NA OBNIŻONY W STOSUNKU DO POZIOMU JEZDNI WPUST KANALIZACJI DESZCZOWEJ DOSŻŁO DO USZKODZNIA POJ POSZK // RENAULT CLIO ZS5470P</t>
  </si>
  <si>
    <t>2013-07-29 16:10:00</t>
  </si>
  <si>
    <t>MAIL, OC  Z DZIAŁ. GOSP. NA POJ. OPIS: DOSZŁO DO USZKODZENIA (ZALANIA SILNIKA) POJAZDU NALEŻĄCEGO DO PANA PIOTRA KIJAŃCZUKA  . ZALANIE NASTĄPIŁO NA SKUTEK  ZALEGAJĄCEJ  NA JEZDNI WODY, NA UL. CYRYLAI METODEGO W SZCZECINIE.</t>
  </si>
  <si>
    <t>2011-02-24</t>
  </si>
  <si>
    <t>OC Z TYTUŁU PROWADZENIA DZIAŁALNOŚCI GOSPODARCZEJ LUB UŻYTKOWANIA MIENIA - DOSZŁO W WYNIKU NAJECHANIA NA OBNIŻONY W STOSUNKU DO POZIOMU JEZDNI WPUST KANALIZACJI DESZCZOWEJ DOSZŁO DO USZKODZNIA POJ POSZK // BMW ZS6545S</t>
  </si>
  <si>
    <t>2013-03-28 09:58:26</t>
  </si>
  <si>
    <t>KRADZIEŻ KABLA ŚWIATŁOWODOWEGO ZE STUDNI</t>
  </si>
  <si>
    <t>OC DZIAŁ GOSP - MIENIE - AWARIA WODOCIĄGOWA.</t>
  </si>
  <si>
    <t>2012-03-29</t>
  </si>
  <si>
    <t>OC DZIAŁ GOSP - NAJECHANIE NA NIEZABEZPIECZONĄ STUDZIENKĘ / USZKODZENIE OPONY</t>
  </si>
  <si>
    <t>2013-03-25 16:00:00</t>
  </si>
  <si>
    <t>MIENIE// DOSZŁO DO KRADZIEŻY  GRZEJNIKÓW METALOWYCH I INSTALACJI MIEDZIANEJ CO.</t>
  </si>
  <si>
    <t>2012-11-16 13:50:17</t>
  </si>
  <si>
    <t>OC DZIAŁALNOŚCI / REGRES WEW W WYS 1779,55 ZŁ. /ZALANIE / POSZKODOWANY: JASTRZĘBSKA JOLANTA</t>
  </si>
  <si>
    <t>2012-03-27</t>
  </si>
  <si>
    <t>MIENIE - POPĘKANY WYŚWIETLACZ NAWIGACJI</t>
  </si>
  <si>
    <t>MAIL // MIENIE - UPADEK URZĄDZENIA POWODUJĄCY USZKODZENIE EKRANU DOTYKOWEGO STERUJĄCEGO JEGO FUNKCJAMI</t>
  </si>
  <si>
    <t>2012-03-26 07:23:39</t>
  </si>
  <si>
    <t>SPRZĘT ELEKTRONICZNY - UPADEK, UPUSZCZENIE</t>
  </si>
  <si>
    <t>MIENIE - W WYNIKU UPADKU TELEFONU, PĘKŁA OBUDOWA</t>
  </si>
  <si>
    <t>2014-04-09</t>
  </si>
  <si>
    <t>MAIL// OC DZIAŁ.// DOSZŁO DO ZALANIA PIWNICY BUDYNKU  POPRZEZ AWARIĘ ZWIĄZANĄ Z PĘKNIĘCIEM RURY.</t>
  </si>
  <si>
    <t>2012-10-21</t>
  </si>
  <si>
    <t>OC DZIAŁ. GOSP. // W NASTĘPSTWIE AWARII WODOCIĄGU DOSZŁO DO PODMYCIA ZATOKI AUTOBUSOWEJ // ZDITM W SZCZECINIE</t>
  </si>
  <si>
    <t>2014-01-19</t>
  </si>
  <si>
    <t>2014-04-19 11:40:00</t>
  </si>
  <si>
    <t>MAIL - MIENIA OD KRADZIEŻY Z WŁAMANIEM I RABUNKU // NIEZNANY SPRAWCA DOKONAŁ KRADZIEŻY MIENIA.</t>
  </si>
  <si>
    <t>2014-04-24 11:30:00</t>
  </si>
  <si>
    <t>MAIL, MIENIE, OPIS: NIEZNANY SPRAWCA DOKONAŁ KRADZIEŻY OGRODZENIA</t>
  </si>
  <si>
    <t>2012-04-18</t>
  </si>
  <si>
    <t>MIENIE - DOPUSZCZONO SIĘ KRADZIEŻY ŁĄCZNIE 21 KRATEK WPUSTOWYCH.</t>
  </si>
  <si>
    <t>2012-04-07</t>
  </si>
  <si>
    <t>Data powstania szkody</t>
  </si>
  <si>
    <t>Produkt</t>
  </si>
  <si>
    <t>Rok polisowy</t>
  </si>
  <si>
    <t>Wypłaty odszkodowań</t>
  </si>
  <si>
    <t>Regresy uzyskane</t>
  </si>
  <si>
    <t>Rez szkody zgłoszone ZS</t>
  </si>
  <si>
    <t>Status szkody</t>
  </si>
  <si>
    <t>Przyczyna szkody</t>
  </si>
  <si>
    <t>Szkoda opis</t>
  </si>
  <si>
    <t>2013-11-16</t>
  </si>
  <si>
    <t>ZLIKWIDOWANA - WYPŁACONO ODSZKODOWANIE</t>
  </si>
  <si>
    <t>ODPOWIEDZIALNOŚĆ CYWILNA - WADLIWY STAN TECHNICZNY OBIEKTU</t>
  </si>
  <si>
    <t>MAIL // POROZUMIENIA REGRESOWE;NR SZKODY ZEW.: 41161786; POSZK. : KRYSTYNA TWARDOWSKA // REGRES Z PZU NA KWOTĘ : 967,92 ZŁ. //PRZED POSESJĄ NA CHODNIKU PĘKŁA RURA  - ZALANE ZOSTAŁO ZALANE MIENIE POSZK.</t>
  </si>
  <si>
    <t>2014-01-02</t>
  </si>
  <si>
    <t>2014-01-15</t>
  </si>
  <si>
    <t>KRADZIEŻ Z WŁAMANIEM</t>
  </si>
  <si>
    <t>MAIL - KRADZIEŻ Z WŁAMANIEM DO BUDYNKU POMPOWNI</t>
  </si>
  <si>
    <t>2012-03-02 08:25:00</t>
  </si>
  <si>
    <t>2011-12-30</t>
  </si>
  <si>
    <t>2012-01-01</t>
  </si>
  <si>
    <t>OC DZIAŁ GOSP - KIERUJĄCA ZATRZYMAŁA SIĘ NA DRODZE A NASTĘPNIE POD PRZEDNIM PRAWYM KOŁEM ZAPADŁA SIĘ JEZDNIA.</t>
  </si>
  <si>
    <t>2012-12-27</t>
  </si>
  <si>
    <t>ZLIKWIDOWANA - ODMOWA</t>
  </si>
  <si>
    <t>2012-04-30 14:40:22</t>
  </si>
  <si>
    <t>ANULOWANA</t>
  </si>
  <si>
    <t>OC DZIAŁ - W WYNIKU NAJECHANIA NA ZAPADNIĘCIE  PRZY WPUŚCIE KANALIZACJI DESZCZOWEJ, SPOWODOWANE NIESZCZELNOŚCIĄ  SIECI - BMW NR REJ ZS5396N</t>
  </si>
  <si>
    <t>2014-01-14</t>
  </si>
  <si>
    <t>INNE</t>
  </si>
  <si>
    <t>W WYNIKU USZKODZENIA TRÓJNIKA WODOCIĄGOWEGO</t>
  </si>
  <si>
    <t>2014-01-05 14:30:00</t>
  </si>
  <si>
    <t>MAIL - NA SKUTEK NAJECHANIA NA WYSTAJĄCA STUDZIENKĘ KANALIZACYJNĄ DOSZŁO DO USZKODZENIA MIENIA POSZK</t>
  </si>
  <si>
    <t>2013-06-21 12:50:23</t>
  </si>
  <si>
    <t>DZIAŁANIE PRĄDU ELEKTRYCZNEGO</t>
  </si>
  <si>
    <t>MIENIE OD WSZYSTKICH RYZYK - ZAKŁADZIE PRODUKCYJNY MIEDWIE – ROZDZIELNIA 15  PO ZANIŻENIU NAPIĘCIA WYSTĄPIŁA AWARIA UKŁADU POMIAROWEGO,DOSZŁO DO  USZKODZENIA PRZEKŁADNIKÓW NAPIĘCIOWYCH.</t>
  </si>
  <si>
    <t>2013-01-21 03:40:00</t>
  </si>
  <si>
    <t>ODPOWIEDZIALNOŚĆ CYWILNA - WADLIWY LUB NIEBEZPIECZNY PRODUKT / PÓŁPRODUKT</t>
  </si>
  <si>
    <t>OC DZ. GOSP. RADIOWÓZ NAJECHAŁ NA WADLIWA STUDZIENKĘ I ZOSTAL USZKODZONY.</t>
  </si>
  <si>
    <t>2013-01-22 19:40:00</t>
  </si>
  <si>
    <t>UBEZPIECZENIE MIENIA  / DOSZŁO DO AWARIIOZONATORA NR 2 W POMIESZCZENIU OZONATORÓW W BUDYNKU KOAGULACJI / POSZK.  ZWIK SP. Z O.O. W SZCZECINIE</t>
  </si>
  <si>
    <t>2012-10-30 17:00:00</t>
  </si>
  <si>
    <t>KIERUJĄCY WJECHAŁ W GŁEBOKĄ DZIURĘ W JEZDNI USZK. POJAZD</t>
  </si>
  <si>
    <t>2013-01-24</t>
  </si>
  <si>
    <t>OC DZIAŁ - W DNIU 24.01.2013 KIEROWCA SAMOCHODU MARKI BMW PAN ADAM BAGIŃSKI WJECHAŁ LEWYM TYLNYM KOŁEM W OTWARTĄ STUDZIENKĘ KANALIZACYJNĄ ZLOKALIZOWANĄ PRZY UL. BAGIENNEJ W SZCZECINIE. POSZK ZGY77HJ</t>
  </si>
  <si>
    <t>2011-01-04 14:40:00</t>
  </si>
  <si>
    <t>2011-01-20</t>
  </si>
  <si>
    <t>OC DZIAŁ GOSP - ZAPADNIĘTA STUDZIENKA KANALIZACYJNA / ZPL24677</t>
  </si>
  <si>
    <t>2011-09-11</t>
  </si>
  <si>
    <t>REZYGNACJA Z ROSZCZEŃ</t>
  </si>
  <si>
    <t>OC DZIAŁ GOSP - NAJECHANIE NA STUDZIENKĘ / ZS1443M</t>
  </si>
  <si>
    <t>2013-11-05</t>
  </si>
  <si>
    <t>2013-11-19</t>
  </si>
  <si>
    <t>MAIL - KRADZIEŻ MIENIA POSZK</t>
  </si>
  <si>
    <t>2011-01-19</t>
  </si>
  <si>
    <t>2011-10-15 06:45:00</t>
  </si>
  <si>
    <t>PRZEPIĘCIE</t>
  </si>
  <si>
    <t>MIENIE JAKO PRZYCZYNĘ POWSTANIA SZKODY, SERWISANT WSKAZAŁ PRZEPIĘCIE.</t>
  </si>
  <si>
    <t>2013-08-12 12:30:00</t>
  </si>
  <si>
    <t>ODPOWIEDZIALNOŚĆ CYWILNA - NIENALEŻYTE WYKONANIE PRACY LUB USŁUGI</t>
  </si>
  <si>
    <t>MAIL, OC  Z DZIAŁ. GOSP. NA MIENIU, NR SZKODY ZEW.: 068526/13/95191; OPIS: PODCZAS PRAC KOPARKĄ DOSZŁO DO USZKODZENIA GAZOCIĄGU 125 MM,</t>
  </si>
  <si>
    <t>2012-12-19</t>
  </si>
  <si>
    <t>PĘKNIĘCIE RURY PRZED BUDYNKIEM POSZK. PRZEZ TYDZIEŃ WODA SIĘ LAŁA POWODUJĄC ZAWILGOCENIE PIWNICY. OC DZIAŁALNOŚCI GOSPODARCZEJ.</t>
  </si>
  <si>
    <t>2011-09-02</t>
  </si>
  <si>
    <t>OC DZIAŁ. - USZKODZENIE WODOMIERZY NA SKUTEK ROBÓT PROWADZONYCH PRZEZ PRACOWNIKÓW ZAKŁADU WODOCIĄGÓW I KANALIZACJI SP. Z O.O - WPOMPOWANIE DO WEWNĘTRZNEJ SIECI WODOCIĄGOWEJ DUŻEJ ILOŚCI PIASKU I INNYCH ZANIECZYSZCZEŃ PODCZAS NAPEŁNIANIA SIECI WODĄ</t>
  </si>
  <si>
    <t>2012-12-05</t>
  </si>
  <si>
    <t>MAIL//REGRESY (AVIVA).;NR SZKODY ZEW.: 2013AVPL00463;// OC DZIAŁ GOSP - SPRAWCA PRZY UDRAŻNIANIU KANALIZACJI DOPROWADZIŁ DO ZALANIA MIESZKANIA POSZKODOWANEGO</t>
  </si>
  <si>
    <t>SZKODY WADLIWIE WYKONANYCH PRAC</t>
  </si>
  <si>
    <t>2014-02-03</t>
  </si>
  <si>
    <t>W WYNIKU AWARII WODOCIĄGU DOSZŁO DO ZALANIA W MIESZKANIU POSZK. - MAIL - OC DZIAŁ. GOSP.</t>
  </si>
  <si>
    <t>2014-02-06</t>
  </si>
  <si>
    <t>MAIL // OC DZIAŁAL. - SZKODA POLEGA NA OBSUNIĘCIU SKARPY I USZKODZENIU LOKOMOTYWY W WYNIKU PĘKNIĘCIA WODOCIĄGU // POSZK. : PKP INTERCITY.</t>
  </si>
  <si>
    <t>2012-02-07</t>
  </si>
  <si>
    <t>2011-10-26</t>
  </si>
  <si>
    <t>OC DZIAŁ - DO USZKODZENIA POJAZDU MARKI MAN O NR REJ. ZS 60195 DOSZŁO WSKUTEK ZAPADNIĘCIA SIĘ JEZDNI POD WYŻEJ WYMIENIONYM POJAZDEM / MAN O NR REJ. ZS 60195</t>
  </si>
  <si>
    <t>OC DZIAŁ NA POJ- BEZPOŚREDNIĄ PRZYCZYNĘ ZDARZENIA STANOWIŁO ZAPADNIĘCIE SIĘ JEZDNI POD POJAZDEM CIĘŻAROWYM WSKUTEK NIESZCZELNOŚCI SIECI WODNO-KANALIZACYJNEJ POJAZD CIĘŻAROWY WPADŁ W WYRWĘ W DRODZE I SIĘ PRZEWRÓCIŁ NA POJ POSZK// OPEL KADETT  ZS44895</t>
  </si>
  <si>
    <t>2013-12-09</t>
  </si>
  <si>
    <t>MAIL/MIENIE// DOSZŁO DO DEWASTACJI I KRADZIEŻY W BUDYNKU MIESZKALNYM ( KRADZIEŻ GRZEJNIKÓW) ORAZ W BUDYNKU TRAFOSTACJI ( DEWASTACJA OGRODZENIA, DRZWI)</t>
  </si>
  <si>
    <t>W TRAKCIE LIKWIDACJI</t>
  </si>
  <si>
    <t>2011-09-07</t>
  </si>
  <si>
    <t>2011-11-02</t>
  </si>
  <si>
    <t>OC DZIAŁ- ZALANIE W WYNIKU AWARII INSTALACJI KANALIZACYJNEJ// DOM POMOCY SPOŁECZNEJ</t>
  </si>
  <si>
    <t>2013-12-16 13:00:00</t>
  </si>
  <si>
    <t>SPRZĘT ELEKTRONICZNY / MASZYNY I URZĄDZENIA - USZKODZENIA Z PRZYCZYN MECHANICZNYCH</t>
  </si>
  <si>
    <t>AC// KIEROWCA NAJECHAŁ NA PRĘT ZBROJENIOWY- USZKODZENIE POJAZDU-KOPARKO-ŁADOWARKA KAT432D NR SER. WEP01445, NR. INW.580-0016</t>
  </si>
  <si>
    <t>2011-11-03</t>
  </si>
  <si>
    <t>OC DZIAŁ.//PODCZAS WYKONYWANIA PRAC PRZEZ FIRMĘ SPRAWCY DOSZŁO DO USZKODZENIA SZYBY BOCZNEJ KIOSKU</t>
  </si>
  <si>
    <t>2011-12-01</t>
  </si>
  <si>
    <t>OC DZIAŁ - NAJECHANIE POJAZDU W ZAPADNIĘTĄ STUDZIENKĘ KANALIZACYJNĄ  / FORD O NUMERZE REJ. ZST04SX</t>
  </si>
  <si>
    <t>2011-08-18 14:54:23</t>
  </si>
  <si>
    <t>OC DZIAŁ - PODCZAS WYKONYWANYCH PRAC PODZIEMNYCH DOSZŁO DO USZKODZENIA - TELEKOMUNIKACJA POLSKA S.A.</t>
  </si>
  <si>
    <t>2011-11-15</t>
  </si>
  <si>
    <t>OC DZIAŁ. GOSP. ZALANIE // W WYNIKU WYCIEKU ZE SKORODOWANEJ RURY DOPROWADZAJĄCEJ WODĘ DO BUDYNKU DOSZŁO DO ZALANIA PIWNICY LOKALU POSZKODOWANEGO // KATARZYNA GOTŁAS</t>
  </si>
  <si>
    <t>2011-11-14 12:27:40</t>
  </si>
  <si>
    <t>OC DZIAL - W WYNIKU NAJECHANIA POJAZDU NA ZAPADNIĘCIE JEZDNI W OBRĘBIE STUDZIENKI KANALIZACYJNEJ DOSZŁO DO USZKODZENIA - ALFA ROMEO NR REJ. ZS 3313T</t>
  </si>
  <si>
    <t>2011-11-14</t>
  </si>
  <si>
    <t>OC DZIAŁ. - W WYNIKU NAJECHANIA NA STUDZIENKĘ KANALIZACYJNĄ USZKODZONA ZOSTAŁA MISA OLEJOWA W POJEŹDZIE POSZK.//ZS7720T</t>
  </si>
  <si>
    <t>2011-11-28</t>
  </si>
  <si>
    <t>HURAGAN</t>
  </si>
  <si>
    <t>MIENIA OD OGNIA I INNYCH ZDARZEŃ LOSOWYCH - NA SKUTEK HURAGANU DOSZŁO DO ZERWANIA ELEMENTU DACHU POMPOWNI ORAZ ZALANIA MIENIA POSZK</t>
  </si>
  <si>
    <t>2011-11-29</t>
  </si>
  <si>
    <t>OC DZIAŁ GOSP - ZABRUDZENIE PODCZAS PRANIA / MARIA  BANDURSKA</t>
  </si>
  <si>
    <t>2011-11-22</t>
  </si>
  <si>
    <t>OC Z DZIAŁ. GOSP. -  NA SKUTEK NIEKONTROLOWANEGO URUCHOMIENIA HYDRANTU NA OSIEDLU ZALANIU DOSZŁO DO USZKODZENIA TERENÓW ZIELONYCH ORAZ DO DO WYPŁUKANIA SPOIWA CHODNIKÓW // SZCZECIN, UL. WARCISŁAWA</t>
  </si>
  <si>
    <t>OC DZIAŁ GOSP - NAJECHANIE NA WYRWĘ / ZPL10165</t>
  </si>
  <si>
    <t>2011-07-13</t>
  </si>
  <si>
    <t>OC DZIAŁ GOSP - USZKODZENIE JEZDNI / MAP POLSKA SP ZOO</t>
  </si>
  <si>
    <t>2012-02-06</t>
  </si>
  <si>
    <t>OC DZIAŁ.// ZALANIE POMIESZCZEŃ POSZK. - TRWAJA USTALENIA NA TEMAT PRZYCZYNY POWSTANIA SZKODY</t>
  </si>
  <si>
    <t>2011-09-01 10:56:06</t>
  </si>
  <si>
    <t>USZKODZENIE KOTLA CO</t>
  </si>
  <si>
    <t>2011-09-01 11:02:28</t>
  </si>
  <si>
    <t>2011-09-01 11:07:28</t>
  </si>
  <si>
    <t>2011-01-09</t>
  </si>
  <si>
    <t>OC DZIAŁALNOŚCI//W WYNIKU AWARII WODNO-KANALIZACYJNEJ DOSZŁO DO ZALANIA MIENIA POSZK.//PAWEŁ BEZRĄK</t>
  </si>
  <si>
    <t>2011-01-03 17:10:32</t>
  </si>
  <si>
    <t>OPAD ATMOSFERYCZNY</t>
  </si>
  <si>
    <t>MIENIE - ZALANIE SKUTEK PRZECIEKANIA WODY ROZTOPOWEJ Z DACHU BUDYNKU</t>
  </si>
  <si>
    <t>2011-01-03 17:37:26</t>
  </si>
  <si>
    <t>DZIAŁANIE WODY, WILGOCI, ŚNIEGU I GRADU</t>
  </si>
  <si>
    <t>2012-02-05</t>
  </si>
  <si>
    <t>MIENIE - USZKODZENIE DYSKU TWARDEGO SERWERA</t>
  </si>
  <si>
    <t>2011-01-14</t>
  </si>
  <si>
    <t>OC DZIAŁALNOŚCI//AUTO WJECHAŁO W WYRWĘ//AUDI A4, ZS1680H</t>
  </si>
  <si>
    <t>2012-02-10</t>
  </si>
  <si>
    <t>OC DZIAŁ - WSTĘPNIE ZGŁASZAMY ZDARZENIE POWSTAŁE DNIA 10.02.2012 R. (DZISIAJ), POLEGAJĄCE NA PĘKNIĘCIU RURY FI 600 PRZY ULICY NIEDZIAŁKOWSKIEGO</t>
  </si>
  <si>
    <t>2014-02-05</t>
  </si>
  <si>
    <t>POSZKODOWANA NAJECHAŁA NA NIERÓWNOŚCI W DRODZE</t>
  </si>
  <si>
    <t>SPRAWCA KOPARKĄ USZKODZIŁ PRZYŁĄCZE</t>
  </si>
  <si>
    <t>MAIL//OC DZIAŁ - W WYNIKU AWARII WODOCIĄGU DOSZŁO DO OBSUNIĘCIA SIĘ SKARPY I USZKODZENIA INFRASTRUKTURY KOLEJOWEJ.</t>
  </si>
  <si>
    <t>2013-11-04</t>
  </si>
  <si>
    <t>2012-02-09 13:54:40</t>
  </si>
  <si>
    <t>ZALANIE MAGAZYNU SKLEPU Z MIESZKANIA POWYŻEJ</t>
  </si>
  <si>
    <t>2011-01-06 09:40:14</t>
  </si>
  <si>
    <t>OC DZIAŁALNOŚCI GOSPODARCZEJ // USZKODZONY PODCZAS ROBUT KABEL YAKY // ENEOS SP.Z O.O.</t>
  </si>
  <si>
    <t>2013-10-04</t>
  </si>
  <si>
    <t>KRATEK ZWIEŃCZEŃ WPUSTÓW DESZCZOWYCH</t>
  </si>
  <si>
    <t>KRADZIEŻ BEZ WŁAMANIA</t>
  </si>
  <si>
    <t>2013-10-07</t>
  </si>
  <si>
    <t xml:space="preserve">MAIL//MIENIE-KRADZIEŻ 5 SZT. KRATEK ZWIEŃCZEŃ WPUSTÓW DESZCZOWYCH TYPU NIEMIECKIEGO. POSZK. NR DOK. TKILKS/021593/13 SPRAWA 058522/13/19551/ K0033 </t>
  </si>
  <si>
    <t>2014-02-09 16:00:00</t>
  </si>
  <si>
    <t>SZKODA POLEGA NA ZALANIU PIWNICY W WYNIKU AWARII RURY WODOCIĄGOWEJ.</t>
  </si>
  <si>
    <t>Wypłata na 100%</t>
  </si>
  <si>
    <t>Rezerwy na szkody zgłoszone na 100%</t>
  </si>
  <si>
    <t>ubezpieczenie mienia od ognia i innych zdarzeń losowych</t>
  </si>
  <si>
    <t>ubezpieczenie mienia od kradzieży z włamaniem i rabunku</t>
  </si>
  <si>
    <t>ubezpieczenie OC z tytułu prowadzenia działalności gosp</t>
  </si>
  <si>
    <t>ubezpieczenie sprzętu elektronicznego</t>
  </si>
  <si>
    <t>ubezpieczenie maszyn i urządzeń od uszkodzeń</t>
  </si>
  <si>
    <t>ubezpieczenie sprzętu i maszyn budowlanych</t>
  </si>
  <si>
    <t>ubezpieczenie szyb od stłuczenia</t>
  </si>
</sst>
</file>

<file path=xl/styles.xml><?xml version="1.0" encoding="utf-8"?>
<styleSheet xmlns="http://schemas.openxmlformats.org/spreadsheetml/2006/main">
  <numFmts count="1">
    <numFmt numFmtId="164" formatCode="\R\R\R\R\-mm\-dd"/>
  </numFmts>
  <fonts count="3">
    <font>
      <sz val="10"/>
      <name val="Arial CE"/>
      <charset val="238"/>
    </font>
    <font>
      <b/>
      <sz val="10"/>
      <name val="Arial CE"/>
      <family val="2"/>
      <charset val="238"/>
    </font>
    <font>
      <b/>
      <sz val="12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3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3" fontId="0" fillId="0" borderId="1" xfId="0" applyNumberFormat="1" applyBorder="1" applyAlignment="1">
      <alignment horizontal="right"/>
    </xf>
    <xf numFmtId="49" fontId="0" fillId="0" borderId="1" xfId="0" applyNumberFormat="1" applyBorder="1" applyAlignment="1">
      <alignment horizontal="left"/>
    </xf>
    <xf numFmtId="164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164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right"/>
    </xf>
    <xf numFmtId="0" fontId="0" fillId="0" borderId="0" xfId="0" applyAlignment="1">
      <alignment horizontal="center" vertical="center" wrapText="1"/>
    </xf>
    <xf numFmtId="4" fontId="2" fillId="0" borderId="0" xfId="0" applyNumberFormat="1" applyFont="1" applyFill="1" applyAlignment="1">
      <alignment horizontal="right"/>
    </xf>
    <xf numFmtId="4" fontId="0" fillId="0" borderId="1" xfId="0" applyNumberFormat="1" applyFill="1" applyBorder="1" applyAlignment="1">
      <alignment horizontal="right"/>
    </xf>
    <xf numFmtId="4" fontId="0" fillId="0" borderId="0" xfId="0" applyNumberFormat="1" applyFill="1" applyAlignment="1">
      <alignment horizontal="right"/>
    </xf>
    <xf numFmtId="49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81"/>
  <sheetViews>
    <sheetView tabSelected="1" workbookViewId="0">
      <selection activeCell="L1" sqref="L1:M65536"/>
    </sheetView>
  </sheetViews>
  <sheetFormatPr defaultRowHeight="12.75"/>
  <cols>
    <col min="1" max="1" width="22.140625" style="3" bestFit="1" customWidth="1"/>
    <col min="2" max="2" width="53.42578125" style="2" customWidth="1"/>
    <col min="3" max="3" width="9.42578125" style="1" customWidth="1"/>
    <col min="4" max="4" width="18.28515625" style="4" hidden="1" customWidth="1"/>
    <col min="5" max="5" width="14" style="4" customWidth="1"/>
    <col min="6" max="6" width="14.28515625" style="4" customWidth="1"/>
    <col min="7" max="8" width="14.28515625" style="16" customWidth="1"/>
    <col min="9" max="9" width="32.7109375" style="2" customWidth="1"/>
    <col min="10" max="10" width="18.7109375" style="2" customWidth="1"/>
    <col min="11" max="11" width="60.7109375" style="2" customWidth="1"/>
  </cols>
  <sheetData>
    <row r="1" spans="1:11" ht="15.75">
      <c r="A1" s="11"/>
      <c r="B1" s="10"/>
      <c r="C1" s="9"/>
      <c r="D1" s="12"/>
      <c r="E1" s="12"/>
      <c r="F1" s="12"/>
      <c r="G1" s="14"/>
      <c r="H1" s="14"/>
      <c r="I1" s="10"/>
      <c r="J1" s="10"/>
      <c r="K1" s="10"/>
    </row>
    <row r="3" spans="1:11" s="13" customFormat="1" ht="51">
      <c r="A3" s="18" t="s">
        <v>406</v>
      </c>
      <c r="B3" s="17" t="s">
        <v>407</v>
      </c>
      <c r="C3" s="19" t="s">
        <v>408</v>
      </c>
      <c r="D3" s="20" t="s">
        <v>409</v>
      </c>
      <c r="E3" s="20" t="s">
        <v>410</v>
      </c>
      <c r="F3" s="20" t="s">
        <v>411</v>
      </c>
      <c r="G3" s="20" t="s">
        <v>546</v>
      </c>
      <c r="H3" s="20" t="s">
        <v>547</v>
      </c>
      <c r="I3" s="17" t="s">
        <v>412</v>
      </c>
      <c r="J3" s="17" t="s">
        <v>413</v>
      </c>
      <c r="K3" s="17" t="s">
        <v>414</v>
      </c>
    </row>
    <row r="4" spans="1:11">
      <c r="A4" s="7" t="s">
        <v>449</v>
      </c>
      <c r="B4" s="6" t="s">
        <v>550</v>
      </c>
      <c r="C4" s="5">
        <v>2011</v>
      </c>
      <c r="D4" s="8">
        <v>81.3</v>
      </c>
      <c r="E4" s="8">
        <v>0</v>
      </c>
      <c r="F4" s="8">
        <v>0</v>
      </c>
      <c r="G4" s="15">
        <f t="shared" ref="G4:G35" si="0">D4</f>
        <v>81.3</v>
      </c>
      <c r="H4" s="15">
        <f>F4</f>
        <v>0</v>
      </c>
      <c r="I4" s="6" t="s">
        <v>416</v>
      </c>
      <c r="J4" s="6" t="s">
        <v>433</v>
      </c>
      <c r="K4" s="6" t="s">
        <v>451</v>
      </c>
    </row>
    <row r="5" spans="1:11">
      <c r="A5" s="7" t="s">
        <v>452</v>
      </c>
      <c r="B5" s="6" t="s">
        <v>550</v>
      </c>
      <c r="C5" s="5">
        <v>2011</v>
      </c>
      <c r="D5" s="8">
        <v>0</v>
      </c>
      <c r="E5" s="8">
        <v>0</v>
      </c>
      <c r="F5" s="8">
        <v>0</v>
      </c>
      <c r="G5" s="15">
        <f t="shared" si="0"/>
        <v>0</v>
      </c>
      <c r="H5" s="15">
        <f t="shared" ref="H5:H68" si="1">F5</f>
        <v>0</v>
      </c>
      <c r="I5" s="6" t="s">
        <v>453</v>
      </c>
      <c r="J5" s="6" t="s">
        <v>417</v>
      </c>
      <c r="K5" s="6" t="s">
        <v>454</v>
      </c>
    </row>
    <row r="6" spans="1:11">
      <c r="A6" s="7" t="s">
        <v>459</v>
      </c>
      <c r="B6" s="6" t="s">
        <v>548</v>
      </c>
      <c r="C6" s="5">
        <v>2011</v>
      </c>
      <c r="D6" s="8">
        <v>0</v>
      </c>
      <c r="E6" s="8">
        <v>0</v>
      </c>
      <c r="F6" s="8">
        <v>0</v>
      </c>
      <c r="G6" s="15">
        <f t="shared" si="0"/>
        <v>0</v>
      </c>
      <c r="H6" s="15">
        <f t="shared" si="1"/>
        <v>0</v>
      </c>
      <c r="I6" s="6" t="s">
        <v>428</v>
      </c>
      <c r="J6" s="6" t="s">
        <v>460</v>
      </c>
      <c r="K6" s="6" t="s">
        <v>461</v>
      </c>
    </row>
    <row r="7" spans="1:11">
      <c r="A7" s="7" t="s">
        <v>467</v>
      </c>
      <c r="B7" s="6" t="s">
        <v>550</v>
      </c>
      <c r="C7" s="5">
        <v>2011</v>
      </c>
      <c r="D7" s="8">
        <v>993.6</v>
      </c>
      <c r="E7" s="8">
        <v>0</v>
      </c>
      <c r="F7" s="8">
        <v>0</v>
      </c>
      <c r="G7" s="15">
        <f t="shared" si="0"/>
        <v>993.6</v>
      </c>
      <c r="H7" s="15">
        <f t="shared" si="1"/>
        <v>0</v>
      </c>
      <c r="I7" s="6" t="s">
        <v>416</v>
      </c>
      <c r="J7" s="6" t="s">
        <v>463</v>
      </c>
      <c r="K7" s="6" t="s">
        <v>468</v>
      </c>
    </row>
    <row r="8" spans="1:11">
      <c r="A8" s="7" t="s">
        <v>477</v>
      </c>
      <c r="B8" s="6" t="s">
        <v>550</v>
      </c>
      <c r="C8" s="5">
        <v>2011</v>
      </c>
      <c r="D8" s="8">
        <v>0</v>
      </c>
      <c r="E8" s="8">
        <v>0</v>
      </c>
      <c r="F8" s="8">
        <v>0</v>
      </c>
      <c r="G8" s="15">
        <f t="shared" si="0"/>
        <v>0</v>
      </c>
      <c r="H8" s="15">
        <f t="shared" si="1"/>
        <v>0</v>
      </c>
      <c r="I8" s="6" t="s">
        <v>430</v>
      </c>
      <c r="J8" s="6" t="s">
        <v>417</v>
      </c>
      <c r="K8" s="6" t="s">
        <v>478</v>
      </c>
    </row>
    <row r="9" spans="1:11">
      <c r="A9" s="7" t="s">
        <v>477</v>
      </c>
      <c r="B9" s="6" t="s">
        <v>550</v>
      </c>
      <c r="C9" s="5">
        <v>2011</v>
      </c>
      <c r="D9" s="8">
        <v>0</v>
      </c>
      <c r="E9" s="8">
        <v>0</v>
      </c>
      <c r="F9" s="8">
        <v>0</v>
      </c>
      <c r="G9" s="15">
        <f t="shared" si="0"/>
        <v>0</v>
      </c>
      <c r="H9" s="15">
        <f t="shared" si="1"/>
        <v>0</v>
      </c>
      <c r="I9" s="6" t="s">
        <v>430</v>
      </c>
      <c r="J9" s="6" t="s">
        <v>417</v>
      </c>
      <c r="K9" s="6" t="s">
        <v>479</v>
      </c>
    </row>
    <row r="10" spans="1:11">
      <c r="A10" s="7" t="s">
        <v>484</v>
      </c>
      <c r="B10" s="6" t="s">
        <v>550</v>
      </c>
      <c r="C10" s="5">
        <v>2011</v>
      </c>
      <c r="D10" s="8">
        <v>18608.16</v>
      </c>
      <c r="E10" s="8">
        <v>0</v>
      </c>
      <c r="F10" s="8">
        <v>0</v>
      </c>
      <c r="G10" s="15">
        <f t="shared" si="0"/>
        <v>18608.16</v>
      </c>
      <c r="H10" s="15">
        <f t="shared" si="1"/>
        <v>0</v>
      </c>
      <c r="I10" s="6" t="s">
        <v>416</v>
      </c>
      <c r="J10" s="6" t="s">
        <v>417</v>
      </c>
      <c r="K10" s="6" t="s">
        <v>485</v>
      </c>
    </row>
    <row r="11" spans="1:11">
      <c r="A11" s="7" t="s">
        <v>489</v>
      </c>
      <c r="B11" s="6" t="s">
        <v>550</v>
      </c>
      <c r="C11" s="5">
        <v>2011</v>
      </c>
      <c r="D11" s="8">
        <v>372.86</v>
      </c>
      <c r="E11" s="8">
        <v>0</v>
      </c>
      <c r="F11" s="8">
        <v>0</v>
      </c>
      <c r="G11" s="15">
        <f t="shared" si="0"/>
        <v>372.86</v>
      </c>
      <c r="H11" s="15">
        <f t="shared" si="1"/>
        <v>0</v>
      </c>
      <c r="I11" s="6" t="s">
        <v>416</v>
      </c>
      <c r="J11" s="6" t="s">
        <v>463</v>
      </c>
      <c r="K11" s="6" t="s">
        <v>490</v>
      </c>
    </row>
    <row r="12" spans="1:11">
      <c r="A12" s="7" t="s">
        <v>491</v>
      </c>
      <c r="B12" s="6" t="s">
        <v>550</v>
      </c>
      <c r="C12" s="5">
        <v>2011</v>
      </c>
      <c r="D12" s="8">
        <v>274</v>
      </c>
      <c r="E12" s="8">
        <v>0</v>
      </c>
      <c r="F12" s="8">
        <v>0</v>
      </c>
      <c r="G12" s="15">
        <f t="shared" si="0"/>
        <v>274</v>
      </c>
      <c r="H12" s="15">
        <f t="shared" si="1"/>
        <v>0</v>
      </c>
      <c r="I12" s="6" t="s">
        <v>416</v>
      </c>
      <c r="J12" s="6" t="s">
        <v>417</v>
      </c>
      <c r="K12" s="6" t="s">
        <v>492</v>
      </c>
    </row>
    <row r="13" spans="1:11">
      <c r="A13" s="7" t="s">
        <v>493</v>
      </c>
      <c r="B13" s="6" t="s">
        <v>550</v>
      </c>
      <c r="C13" s="5">
        <v>2011</v>
      </c>
      <c r="D13" s="8">
        <v>0</v>
      </c>
      <c r="E13" s="8">
        <v>0</v>
      </c>
      <c r="F13" s="8">
        <v>0</v>
      </c>
      <c r="G13" s="15">
        <f t="shared" si="0"/>
        <v>0</v>
      </c>
      <c r="H13" s="15">
        <f t="shared" si="1"/>
        <v>0</v>
      </c>
      <c r="I13" s="6" t="s">
        <v>430</v>
      </c>
      <c r="J13" s="6" t="s">
        <v>463</v>
      </c>
      <c r="K13" s="6" t="s">
        <v>494</v>
      </c>
    </row>
    <row r="14" spans="1:11">
      <c r="A14" s="7" t="s">
        <v>495</v>
      </c>
      <c r="B14" s="6" t="s">
        <v>550</v>
      </c>
      <c r="C14" s="5">
        <v>2011</v>
      </c>
      <c r="D14" s="8">
        <v>1236.71</v>
      </c>
      <c r="E14" s="8">
        <v>0</v>
      </c>
      <c r="F14" s="8">
        <v>0</v>
      </c>
      <c r="G14" s="15">
        <f t="shared" si="0"/>
        <v>1236.71</v>
      </c>
      <c r="H14" s="15">
        <f t="shared" si="1"/>
        <v>0</v>
      </c>
      <c r="I14" s="6" t="s">
        <v>416</v>
      </c>
      <c r="J14" s="6" t="s">
        <v>417</v>
      </c>
      <c r="K14" s="6" t="s">
        <v>496</v>
      </c>
    </row>
    <row r="15" spans="1:11">
      <c r="A15" s="7" t="s">
        <v>497</v>
      </c>
      <c r="B15" s="6" t="s">
        <v>550</v>
      </c>
      <c r="C15" s="5">
        <v>2011</v>
      </c>
      <c r="D15" s="8">
        <v>3551.93</v>
      </c>
      <c r="E15" s="8">
        <v>0</v>
      </c>
      <c r="F15" s="8">
        <v>3279</v>
      </c>
      <c r="G15" s="15">
        <f t="shared" si="0"/>
        <v>3551.93</v>
      </c>
      <c r="H15" s="15">
        <f t="shared" si="1"/>
        <v>3279</v>
      </c>
      <c r="I15" s="6" t="s">
        <v>482</v>
      </c>
      <c r="J15" s="6" t="s">
        <v>417</v>
      </c>
      <c r="K15" s="6" t="s">
        <v>498</v>
      </c>
    </row>
    <row r="16" spans="1:11">
      <c r="A16" s="7" t="s">
        <v>499</v>
      </c>
      <c r="B16" s="6" t="s">
        <v>550</v>
      </c>
      <c r="C16" s="5">
        <v>2011</v>
      </c>
      <c r="D16" s="8">
        <v>561.35</v>
      </c>
      <c r="E16" s="8">
        <v>0</v>
      </c>
      <c r="F16" s="8">
        <v>0</v>
      </c>
      <c r="G16" s="15">
        <f t="shared" si="0"/>
        <v>561.35</v>
      </c>
      <c r="H16" s="15">
        <f t="shared" si="1"/>
        <v>0</v>
      </c>
      <c r="I16" s="6" t="s">
        <v>416</v>
      </c>
      <c r="J16" s="6" t="s">
        <v>417</v>
      </c>
      <c r="K16" s="6" t="s">
        <v>500</v>
      </c>
    </row>
    <row r="17" spans="1:11">
      <c r="A17" s="7" t="s">
        <v>501</v>
      </c>
      <c r="B17" s="6" t="s">
        <v>548</v>
      </c>
      <c r="C17" s="5">
        <v>2011</v>
      </c>
      <c r="D17" s="8">
        <v>0</v>
      </c>
      <c r="E17" s="8">
        <v>0</v>
      </c>
      <c r="F17" s="8">
        <v>0</v>
      </c>
      <c r="G17" s="15">
        <f t="shared" si="0"/>
        <v>0</v>
      </c>
      <c r="H17" s="15">
        <f t="shared" si="1"/>
        <v>0</v>
      </c>
      <c r="I17" s="6" t="s">
        <v>428</v>
      </c>
      <c r="J17" s="6" t="s">
        <v>502</v>
      </c>
      <c r="K17" s="6" t="s">
        <v>503</v>
      </c>
    </row>
    <row r="18" spans="1:11">
      <c r="A18" s="7" t="s">
        <v>504</v>
      </c>
      <c r="B18" s="6" t="s">
        <v>550</v>
      </c>
      <c r="C18" s="5">
        <v>2011</v>
      </c>
      <c r="D18" s="8">
        <v>322</v>
      </c>
      <c r="E18" s="8">
        <v>0</v>
      </c>
      <c r="F18" s="8">
        <v>0</v>
      </c>
      <c r="G18" s="15">
        <f t="shared" si="0"/>
        <v>322</v>
      </c>
      <c r="H18" s="15">
        <f t="shared" si="1"/>
        <v>0</v>
      </c>
      <c r="I18" s="6" t="s">
        <v>416</v>
      </c>
      <c r="J18" s="6" t="s">
        <v>433</v>
      </c>
      <c r="K18" s="6" t="s">
        <v>505</v>
      </c>
    </row>
    <row r="19" spans="1:11">
      <c r="A19" s="7" t="s">
        <v>506</v>
      </c>
      <c r="B19" s="6" t="s">
        <v>550</v>
      </c>
      <c r="C19" s="5">
        <v>2011</v>
      </c>
      <c r="D19" s="8">
        <v>253.79</v>
      </c>
      <c r="E19" s="8">
        <v>0</v>
      </c>
      <c r="F19" s="8">
        <v>0</v>
      </c>
      <c r="G19" s="15">
        <f t="shared" si="0"/>
        <v>253.79</v>
      </c>
      <c r="H19" s="15">
        <f t="shared" si="1"/>
        <v>0</v>
      </c>
      <c r="I19" s="6" t="s">
        <v>416</v>
      </c>
      <c r="J19" s="6" t="s">
        <v>417</v>
      </c>
      <c r="K19" s="6" t="s">
        <v>507</v>
      </c>
    </row>
    <row r="20" spans="1:11">
      <c r="A20" s="7" t="s">
        <v>489</v>
      </c>
      <c r="B20" s="6" t="s">
        <v>550</v>
      </c>
      <c r="C20" s="5">
        <v>2011</v>
      </c>
      <c r="D20" s="8">
        <v>0</v>
      </c>
      <c r="E20" s="8">
        <v>0</v>
      </c>
      <c r="F20" s="8">
        <v>0</v>
      </c>
      <c r="G20" s="15">
        <f t="shared" si="0"/>
        <v>0</v>
      </c>
      <c r="H20" s="15">
        <f t="shared" si="1"/>
        <v>0</v>
      </c>
      <c r="I20" s="6" t="s">
        <v>428</v>
      </c>
      <c r="J20" s="6" t="s">
        <v>417</v>
      </c>
      <c r="K20" s="6" t="s">
        <v>508</v>
      </c>
    </row>
    <row r="21" spans="1:11">
      <c r="A21" s="7" t="s">
        <v>509</v>
      </c>
      <c r="B21" s="6" t="s">
        <v>550</v>
      </c>
      <c r="C21" s="5">
        <v>2011</v>
      </c>
      <c r="D21" s="8">
        <v>15621.74</v>
      </c>
      <c r="E21" s="8">
        <v>0</v>
      </c>
      <c r="F21" s="8">
        <v>0</v>
      </c>
      <c r="G21" s="15">
        <f t="shared" si="0"/>
        <v>15621.74</v>
      </c>
      <c r="H21" s="15">
        <f t="shared" si="1"/>
        <v>0</v>
      </c>
      <c r="I21" s="6" t="s">
        <v>416</v>
      </c>
      <c r="J21" s="6" t="s">
        <v>463</v>
      </c>
      <c r="K21" s="6" t="s">
        <v>510</v>
      </c>
    </row>
    <row r="22" spans="1:11">
      <c r="A22" s="7" t="s">
        <v>513</v>
      </c>
      <c r="B22" s="6" t="s">
        <v>550</v>
      </c>
      <c r="C22" s="5">
        <v>2011</v>
      </c>
      <c r="D22" s="8">
        <v>80</v>
      </c>
      <c r="E22" s="8">
        <v>0</v>
      </c>
      <c r="F22" s="8">
        <v>0</v>
      </c>
      <c r="G22" s="15">
        <f t="shared" si="0"/>
        <v>80</v>
      </c>
      <c r="H22" s="15">
        <f t="shared" si="1"/>
        <v>0</v>
      </c>
      <c r="I22" s="6" t="s">
        <v>416</v>
      </c>
      <c r="J22" s="6" t="s">
        <v>463</v>
      </c>
      <c r="K22" s="6" t="s">
        <v>514</v>
      </c>
    </row>
    <row r="23" spans="1:11">
      <c r="A23" s="7" t="s">
        <v>515</v>
      </c>
      <c r="B23" s="6" t="s">
        <v>550</v>
      </c>
      <c r="C23" s="5">
        <v>2011</v>
      </c>
      <c r="D23" s="8">
        <v>98.4</v>
      </c>
      <c r="E23" s="8">
        <v>0</v>
      </c>
      <c r="F23" s="8">
        <v>0</v>
      </c>
      <c r="G23" s="15">
        <f t="shared" si="0"/>
        <v>98.4</v>
      </c>
      <c r="H23" s="15">
        <f t="shared" si="1"/>
        <v>0</v>
      </c>
      <c r="I23" s="6" t="s">
        <v>416</v>
      </c>
      <c r="J23" s="6" t="s">
        <v>463</v>
      </c>
      <c r="K23" s="6" t="s">
        <v>514</v>
      </c>
    </row>
    <row r="24" spans="1:11">
      <c r="A24" s="7" t="s">
        <v>516</v>
      </c>
      <c r="B24" s="6" t="s">
        <v>550</v>
      </c>
      <c r="C24" s="5">
        <v>2011</v>
      </c>
      <c r="D24" s="8">
        <v>80</v>
      </c>
      <c r="E24" s="8">
        <v>0</v>
      </c>
      <c r="F24" s="8">
        <v>0</v>
      </c>
      <c r="G24" s="15">
        <f t="shared" si="0"/>
        <v>80</v>
      </c>
      <c r="H24" s="15">
        <f t="shared" si="1"/>
        <v>0</v>
      </c>
      <c r="I24" s="6" t="s">
        <v>416</v>
      </c>
      <c r="J24" s="6" t="s">
        <v>463</v>
      </c>
      <c r="K24" s="6" t="s">
        <v>514</v>
      </c>
    </row>
    <row r="25" spans="1:11">
      <c r="A25" s="7" t="s">
        <v>517</v>
      </c>
      <c r="B25" s="6" t="s">
        <v>550</v>
      </c>
      <c r="C25" s="5">
        <v>2011</v>
      </c>
      <c r="D25" s="8">
        <v>508.04</v>
      </c>
      <c r="E25" s="8">
        <v>0</v>
      </c>
      <c r="F25" s="8">
        <v>0</v>
      </c>
      <c r="G25" s="15">
        <f t="shared" si="0"/>
        <v>508.04</v>
      </c>
      <c r="H25" s="15">
        <f t="shared" si="1"/>
        <v>0</v>
      </c>
      <c r="I25" s="6" t="s">
        <v>416</v>
      </c>
      <c r="J25" s="6" t="s">
        <v>433</v>
      </c>
      <c r="K25" s="6" t="s">
        <v>518</v>
      </c>
    </row>
    <row r="26" spans="1:11">
      <c r="A26" s="7" t="s">
        <v>519</v>
      </c>
      <c r="B26" s="6" t="s">
        <v>548</v>
      </c>
      <c r="C26" s="5">
        <v>2011</v>
      </c>
      <c r="D26" s="8">
        <v>0</v>
      </c>
      <c r="E26" s="8">
        <v>0</v>
      </c>
      <c r="F26" s="8">
        <v>0</v>
      </c>
      <c r="G26" s="15">
        <f t="shared" si="0"/>
        <v>0</v>
      </c>
      <c r="H26" s="15">
        <f t="shared" si="1"/>
        <v>0</v>
      </c>
      <c r="I26" s="6" t="s">
        <v>428</v>
      </c>
      <c r="J26" s="6" t="s">
        <v>520</v>
      </c>
      <c r="K26" s="6" t="s">
        <v>521</v>
      </c>
    </row>
    <row r="27" spans="1:11">
      <c r="A27" s="7" t="s">
        <v>522</v>
      </c>
      <c r="B27" s="6" t="s">
        <v>551</v>
      </c>
      <c r="C27" s="5">
        <v>2011</v>
      </c>
      <c r="D27" s="8">
        <v>425.69</v>
      </c>
      <c r="E27" s="8">
        <v>0</v>
      </c>
      <c r="F27" s="8">
        <v>0</v>
      </c>
      <c r="G27" s="15">
        <f t="shared" si="0"/>
        <v>425.69</v>
      </c>
      <c r="H27" s="15">
        <f t="shared" si="1"/>
        <v>0</v>
      </c>
      <c r="I27" s="6" t="s">
        <v>416</v>
      </c>
      <c r="J27" s="6" t="s">
        <v>523</v>
      </c>
      <c r="K27" s="6" t="s">
        <v>521</v>
      </c>
    </row>
    <row r="28" spans="1:11">
      <c r="A28" s="7" t="s">
        <v>526</v>
      </c>
      <c r="B28" s="6" t="s">
        <v>550</v>
      </c>
      <c r="C28" s="5">
        <v>2011</v>
      </c>
      <c r="D28" s="8">
        <v>902</v>
      </c>
      <c r="E28" s="8">
        <v>0</v>
      </c>
      <c r="F28" s="8">
        <v>0</v>
      </c>
      <c r="G28" s="15">
        <f t="shared" si="0"/>
        <v>902</v>
      </c>
      <c r="H28" s="15">
        <f t="shared" si="1"/>
        <v>0</v>
      </c>
      <c r="I28" s="6" t="s">
        <v>416</v>
      </c>
      <c r="J28" s="6" t="s">
        <v>433</v>
      </c>
      <c r="K28" s="6" t="s">
        <v>527</v>
      </c>
    </row>
    <row r="29" spans="1:11">
      <c r="A29" s="7" t="s">
        <v>537</v>
      </c>
      <c r="B29" s="6" t="s">
        <v>550</v>
      </c>
      <c r="C29" s="5">
        <v>2011</v>
      </c>
      <c r="D29" s="8">
        <v>883.18</v>
      </c>
      <c r="E29" s="8">
        <v>0</v>
      </c>
      <c r="F29" s="8">
        <v>0</v>
      </c>
      <c r="G29" s="15">
        <f t="shared" si="0"/>
        <v>883.18</v>
      </c>
      <c r="H29" s="15">
        <f t="shared" si="1"/>
        <v>0</v>
      </c>
      <c r="I29" s="6" t="s">
        <v>416</v>
      </c>
      <c r="J29" s="6" t="s">
        <v>433</v>
      </c>
      <c r="K29" s="6" t="s">
        <v>538</v>
      </c>
    </row>
    <row r="30" spans="1:11">
      <c r="A30" s="7" t="s">
        <v>450</v>
      </c>
      <c r="B30" s="6" t="s">
        <v>550</v>
      </c>
      <c r="C30" s="5">
        <v>2011</v>
      </c>
      <c r="D30" s="8">
        <v>553.84</v>
      </c>
      <c r="E30" s="8">
        <v>0</v>
      </c>
      <c r="F30" s="8">
        <v>0</v>
      </c>
      <c r="G30" s="15">
        <f t="shared" si="0"/>
        <v>553.84</v>
      </c>
      <c r="H30" s="15">
        <f t="shared" si="1"/>
        <v>0</v>
      </c>
      <c r="I30" s="6" t="s">
        <v>416</v>
      </c>
      <c r="J30" s="6" t="s">
        <v>433</v>
      </c>
      <c r="K30" s="6" t="s">
        <v>332</v>
      </c>
    </row>
    <row r="31" spans="1:11">
      <c r="A31" s="7" t="s">
        <v>333</v>
      </c>
      <c r="B31" s="6" t="s">
        <v>550</v>
      </c>
      <c r="C31" s="5">
        <v>2011</v>
      </c>
      <c r="D31" s="8">
        <v>978</v>
      </c>
      <c r="E31" s="8">
        <v>0</v>
      </c>
      <c r="F31" s="8">
        <v>0</v>
      </c>
      <c r="G31" s="15">
        <f t="shared" si="0"/>
        <v>978</v>
      </c>
      <c r="H31" s="15">
        <f t="shared" si="1"/>
        <v>0</v>
      </c>
      <c r="I31" s="6" t="s">
        <v>416</v>
      </c>
      <c r="J31" s="6" t="s">
        <v>417</v>
      </c>
      <c r="K31" s="6" t="s">
        <v>334</v>
      </c>
    </row>
    <row r="32" spans="1:11">
      <c r="A32" s="7" t="s">
        <v>338</v>
      </c>
      <c r="B32" s="6" t="s">
        <v>550</v>
      </c>
      <c r="C32" s="5">
        <v>2011</v>
      </c>
      <c r="D32" s="8">
        <v>465.17</v>
      </c>
      <c r="E32" s="8">
        <v>0</v>
      </c>
      <c r="F32" s="8">
        <v>0</v>
      </c>
      <c r="G32" s="15">
        <f t="shared" si="0"/>
        <v>465.17</v>
      </c>
      <c r="H32" s="15">
        <f t="shared" si="1"/>
        <v>0</v>
      </c>
      <c r="I32" s="6" t="s">
        <v>416</v>
      </c>
      <c r="J32" s="6" t="s">
        <v>433</v>
      </c>
      <c r="K32" s="6" t="s">
        <v>339</v>
      </c>
    </row>
    <row r="33" spans="1:11">
      <c r="A33" s="7" t="s">
        <v>342</v>
      </c>
      <c r="B33" s="6" t="s">
        <v>548</v>
      </c>
      <c r="C33" s="5">
        <v>2011</v>
      </c>
      <c r="D33" s="8">
        <v>3229.1</v>
      </c>
      <c r="E33" s="8">
        <v>3229.1</v>
      </c>
      <c r="F33" s="8">
        <v>0</v>
      </c>
      <c r="G33" s="15">
        <f t="shared" si="0"/>
        <v>3229.1</v>
      </c>
      <c r="H33" s="15">
        <f t="shared" si="1"/>
        <v>0</v>
      </c>
      <c r="I33" s="6" t="s">
        <v>416</v>
      </c>
      <c r="J33" s="6" t="s">
        <v>433</v>
      </c>
      <c r="K33" s="6" t="s">
        <v>343</v>
      </c>
    </row>
    <row r="34" spans="1:11">
      <c r="A34" s="7" t="s">
        <v>365</v>
      </c>
      <c r="B34" s="6" t="s">
        <v>550</v>
      </c>
      <c r="C34" s="5">
        <v>2011</v>
      </c>
      <c r="D34" s="8">
        <v>0</v>
      </c>
      <c r="E34" s="8">
        <v>0</v>
      </c>
      <c r="F34" s="8">
        <v>0</v>
      </c>
      <c r="G34" s="15">
        <f t="shared" si="0"/>
        <v>0</v>
      </c>
      <c r="H34" s="15">
        <f t="shared" si="1"/>
        <v>0</v>
      </c>
      <c r="I34" s="6" t="s">
        <v>428</v>
      </c>
      <c r="J34" s="6" t="s">
        <v>471</v>
      </c>
      <c r="K34" s="6" t="s">
        <v>366</v>
      </c>
    </row>
    <row r="35" spans="1:11">
      <c r="A35" s="7" t="s">
        <v>367</v>
      </c>
      <c r="B35" s="6" t="s">
        <v>550</v>
      </c>
      <c r="C35" s="5">
        <v>2011</v>
      </c>
      <c r="D35" s="8">
        <v>1321.52</v>
      </c>
      <c r="E35" s="8">
        <v>0</v>
      </c>
      <c r="F35" s="8">
        <v>0</v>
      </c>
      <c r="G35" s="15">
        <f t="shared" si="0"/>
        <v>1321.52</v>
      </c>
      <c r="H35" s="15">
        <f t="shared" si="1"/>
        <v>0</v>
      </c>
      <c r="I35" s="6" t="s">
        <v>428</v>
      </c>
      <c r="J35" s="6" t="s">
        <v>433</v>
      </c>
      <c r="K35" s="6" t="s">
        <v>368</v>
      </c>
    </row>
    <row r="36" spans="1:11">
      <c r="A36" s="7" t="s">
        <v>369</v>
      </c>
      <c r="B36" s="6" t="s">
        <v>553</v>
      </c>
      <c r="C36" s="5">
        <v>2011</v>
      </c>
      <c r="D36" s="8">
        <v>1425.35</v>
      </c>
      <c r="E36" s="8">
        <v>0</v>
      </c>
      <c r="F36" s="8">
        <v>0</v>
      </c>
      <c r="G36" s="15">
        <f t="shared" ref="G36:G67" si="2">D36</f>
        <v>1425.35</v>
      </c>
      <c r="H36" s="15">
        <f t="shared" si="1"/>
        <v>0</v>
      </c>
      <c r="I36" s="6" t="s">
        <v>416</v>
      </c>
      <c r="J36" s="6" t="s">
        <v>370</v>
      </c>
      <c r="K36" s="6" t="s">
        <v>371</v>
      </c>
    </row>
    <row r="37" spans="1:11">
      <c r="A37" s="7" t="s">
        <v>338</v>
      </c>
      <c r="B37" s="6" t="s">
        <v>550</v>
      </c>
      <c r="C37" s="5">
        <v>2011</v>
      </c>
      <c r="D37" s="8">
        <v>776.01</v>
      </c>
      <c r="E37" s="8">
        <v>0</v>
      </c>
      <c r="F37" s="8">
        <v>0</v>
      </c>
      <c r="G37" s="15">
        <f t="shared" si="2"/>
        <v>776.01</v>
      </c>
      <c r="H37" s="15">
        <f t="shared" si="1"/>
        <v>0</v>
      </c>
      <c r="I37" s="6" t="s">
        <v>416</v>
      </c>
      <c r="J37" s="6" t="s">
        <v>433</v>
      </c>
      <c r="K37" s="6" t="s">
        <v>372</v>
      </c>
    </row>
    <row r="38" spans="1:11">
      <c r="A38" s="7" t="s">
        <v>373</v>
      </c>
      <c r="B38" s="6" t="s">
        <v>550</v>
      </c>
      <c r="C38" s="5">
        <v>2011</v>
      </c>
      <c r="D38" s="8">
        <v>341.32</v>
      </c>
      <c r="E38" s="8">
        <v>0</v>
      </c>
      <c r="F38" s="8">
        <v>0</v>
      </c>
      <c r="G38" s="15">
        <f t="shared" si="2"/>
        <v>341.32</v>
      </c>
      <c r="H38" s="15">
        <f t="shared" si="1"/>
        <v>0</v>
      </c>
      <c r="I38" s="6" t="s">
        <v>416</v>
      </c>
      <c r="J38" s="6" t="s">
        <v>433</v>
      </c>
      <c r="K38" s="6" t="s">
        <v>374</v>
      </c>
    </row>
    <row r="39" spans="1:11">
      <c r="A39" s="7" t="s">
        <v>377</v>
      </c>
      <c r="B39" s="6" t="s">
        <v>550</v>
      </c>
      <c r="C39" s="5">
        <v>2011</v>
      </c>
      <c r="D39" s="8">
        <v>1241.28</v>
      </c>
      <c r="E39" s="8">
        <v>0</v>
      </c>
      <c r="F39" s="8">
        <v>0</v>
      </c>
      <c r="G39" s="15">
        <f t="shared" si="2"/>
        <v>1241.28</v>
      </c>
      <c r="H39" s="15">
        <f t="shared" si="1"/>
        <v>0</v>
      </c>
      <c r="I39" s="6" t="s">
        <v>416</v>
      </c>
      <c r="J39" s="6" t="s">
        <v>433</v>
      </c>
      <c r="K39" s="6" t="s">
        <v>378</v>
      </c>
    </row>
    <row r="40" spans="1:11">
      <c r="A40" s="7" t="s">
        <v>229</v>
      </c>
      <c r="B40" s="6" t="s">
        <v>549</v>
      </c>
      <c r="C40" s="5">
        <v>2011</v>
      </c>
      <c r="D40" s="8">
        <v>0</v>
      </c>
      <c r="E40" s="8">
        <v>0</v>
      </c>
      <c r="F40" s="8">
        <v>0</v>
      </c>
      <c r="G40" s="15">
        <f t="shared" si="2"/>
        <v>0</v>
      </c>
      <c r="H40" s="15">
        <f t="shared" si="1"/>
        <v>0</v>
      </c>
      <c r="I40" s="6" t="s">
        <v>428</v>
      </c>
      <c r="J40" s="6" t="s">
        <v>433</v>
      </c>
      <c r="K40" s="6" t="s">
        <v>230</v>
      </c>
    </row>
    <row r="41" spans="1:11">
      <c r="A41" s="7" t="s">
        <v>247</v>
      </c>
      <c r="B41" s="6" t="s">
        <v>550</v>
      </c>
      <c r="C41" s="5">
        <v>2011</v>
      </c>
      <c r="D41" s="8">
        <v>1200</v>
      </c>
      <c r="E41" s="8">
        <v>0</v>
      </c>
      <c r="F41" s="8">
        <v>0</v>
      </c>
      <c r="G41" s="15">
        <f t="shared" si="2"/>
        <v>1200</v>
      </c>
      <c r="H41" s="15">
        <f t="shared" si="1"/>
        <v>0</v>
      </c>
      <c r="I41" s="6" t="s">
        <v>416</v>
      </c>
      <c r="J41" s="6" t="s">
        <v>433</v>
      </c>
      <c r="K41" s="6" t="s">
        <v>248</v>
      </c>
    </row>
    <row r="42" spans="1:11">
      <c r="A42" s="7" t="s">
        <v>249</v>
      </c>
      <c r="B42" s="6" t="s">
        <v>550</v>
      </c>
      <c r="C42" s="5">
        <v>2011</v>
      </c>
      <c r="D42" s="8">
        <v>800</v>
      </c>
      <c r="E42" s="8">
        <v>0</v>
      </c>
      <c r="F42" s="8">
        <v>0</v>
      </c>
      <c r="G42" s="15">
        <f t="shared" si="2"/>
        <v>800</v>
      </c>
      <c r="H42" s="15">
        <f t="shared" si="1"/>
        <v>0</v>
      </c>
      <c r="I42" s="6" t="s">
        <v>416</v>
      </c>
      <c r="J42" s="6" t="s">
        <v>433</v>
      </c>
      <c r="K42" s="6" t="s">
        <v>248</v>
      </c>
    </row>
    <row r="43" spans="1:11">
      <c r="A43" s="7" t="s">
        <v>250</v>
      </c>
      <c r="B43" s="6" t="s">
        <v>550</v>
      </c>
      <c r="C43" s="5">
        <v>2011</v>
      </c>
      <c r="D43" s="8">
        <v>0</v>
      </c>
      <c r="E43" s="8">
        <v>0</v>
      </c>
      <c r="F43" s="8">
        <v>0</v>
      </c>
      <c r="G43" s="15">
        <f t="shared" si="2"/>
        <v>0</v>
      </c>
      <c r="H43" s="15">
        <f t="shared" si="1"/>
        <v>0</v>
      </c>
      <c r="I43" s="6" t="s">
        <v>428</v>
      </c>
      <c r="J43" s="6" t="s">
        <v>347</v>
      </c>
      <c r="K43" s="6" t="s">
        <v>251</v>
      </c>
    </row>
    <row r="44" spans="1:11">
      <c r="A44" s="7" t="s">
        <v>254</v>
      </c>
      <c r="B44" s="6" t="s">
        <v>550</v>
      </c>
      <c r="C44" s="5">
        <v>2011</v>
      </c>
      <c r="D44" s="8">
        <v>0</v>
      </c>
      <c r="E44" s="8">
        <v>0</v>
      </c>
      <c r="F44" s="8">
        <v>0</v>
      </c>
      <c r="G44" s="15">
        <f t="shared" si="2"/>
        <v>0</v>
      </c>
      <c r="H44" s="15">
        <f t="shared" si="1"/>
        <v>0</v>
      </c>
      <c r="I44" s="6" t="s">
        <v>428</v>
      </c>
      <c r="J44" s="6" t="s">
        <v>337</v>
      </c>
      <c r="K44" s="6" t="s">
        <v>255</v>
      </c>
    </row>
    <row r="45" spans="1:11">
      <c r="A45" s="7" t="s">
        <v>256</v>
      </c>
      <c r="B45" s="6" t="s">
        <v>550</v>
      </c>
      <c r="C45" s="5">
        <v>2011</v>
      </c>
      <c r="D45" s="8">
        <v>5982.72</v>
      </c>
      <c r="E45" s="8">
        <v>0</v>
      </c>
      <c r="F45" s="8">
        <v>0</v>
      </c>
      <c r="G45" s="15">
        <f t="shared" si="2"/>
        <v>5982.72</v>
      </c>
      <c r="H45" s="15">
        <f t="shared" si="1"/>
        <v>0</v>
      </c>
      <c r="I45" s="6" t="s">
        <v>416</v>
      </c>
      <c r="J45" s="6" t="s">
        <v>337</v>
      </c>
      <c r="K45" s="6" t="s">
        <v>257</v>
      </c>
    </row>
    <row r="46" spans="1:11">
      <c r="A46" s="7" t="s">
        <v>269</v>
      </c>
      <c r="B46" s="6" t="s">
        <v>550</v>
      </c>
      <c r="C46" s="5">
        <v>2011</v>
      </c>
      <c r="D46" s="8">
        <v>255.83</v>
      </c>
      <c r="E46" s="8">
        <v>0</v>
      </c>
      <c r="F46" s="8">
        <v>0</v>
      </c>
      <c r="G46" s="15">
        <f t="shared" si="2"/>
        <v>255.83</v>
      </c>
      <c r="H46" s="15">
        <f t="shared" si="1"/>
        <v>0</v>
      </c>
      <c r="I46" s="6" t="s">
        <v>416</v>
      </c>
      <c r="J46" s="6" t="s">
        <v>417</v>
      </c>
      <c r="K46" s="6" t="s">
        <v>270</v>
      </c>
    </row>
    <row r="47" spans="1:11">
      <c r="A47" s="7" t="s">
        <v>288</v>
      </c>
      <c r="B47" s="6" t="s">
        <v>550</v>
      </c>
      <c r="C47" s="5">
        <v>2011</v>
      </c>
      <c r="D47" s="8">
        <v>1133.8800000000001</v>
      </c>
      <c r="E47" s="8">
        <v>0</v>
      </c>
      <c r="F47" s="8">
        <v>0</v>
      </c>
      <c r="G47" s="15">
        <f t="shared" si="2"/>
        <v>1133.8800000000001</v>
      </c>
      <c r="H47" s="15">
        <f t="shared" si="1"/>
        <v>0</v>
      </c>
      <c r="I47" s="6" t="s">
        <v>416</v>
      </c>
      <c r="J47" s="6" t="s">
        <v>433</v>
      </c>
      <c r="K47" s="6" t="s">
        <v>289</v>
      </c>
    </row>
    <row r="48" spans="1:11">
      <c r="A48" s="7" t="s">
        <v>290</v>
      </c>
      <c r="B48" s="6" t="s">
        <v>550</v>
      </c>
      <c r="C48" s="5">
        <v>2011</v>
      </c>
      <c r="D48" s="8">
        <v>0</v>
      </c>
      <c r="E48" s="8">
        <v>0</v>
      </c>
      <c r="F48" s="8">
        <v>0</v>
      </c>
      <c r="G48" s="15">
        <f t="shared" si="2"/>
        <v>0</v>
      </c>
      <c r="H48" s="15">
        <f t="shared" si="1"/>
        <v>0</v>
      </c>
      <c r="I48" s="6" t="s">
        <v>428</v>
      </c>
      <c r="J48" s="6" t="s">
        <v>433</v>
      </c>
      <c r="K48" s="6" t="s">
        <v>291</v>
      </c>
    </row>
    <row r="49" spans="1:11">
      <c r="A49" s="7" t="s">
        <v>115</v>
      </c>
      <c r="B49" s="6" t="s">
        <v>550</v>
      </c>
      <c r="C49" s="5">
        <v>2011</v>
      </c>
      <c r="D49" s="8">
        <v>659.99</v>
      </c>
      <c r="E49" s="8">
        <v>0</v>
      </c>
      <c r="F49" s="8">
        <v>0</v>
      </c>
      <c r="G49" s="15">
        <f t="shared" si="2"/>
        <v>659.99</v>
      </c>
      <c r="H49" s="15">
        <f t="shared" si="1"/>
        <v>0</v>
      </c>
      <c r="I49" s="6" t="s">
        <v>416</v>
      </c>
      <c r="J49" s="6" t="s">
        <v>471</v>
      </c>
      <c r="K49" s="6" t="s">
        <v>116</v>
      </c>
    </row>
    <row r="50" spans="1:11">
      <c r="A50" s="7" t="s">
        <v>123</v>
      </c>
      <c r="B50" s="6" t="s">
        <v>550</v>
      </c>
      <c r="C50" s="5">
        <v>2011</v>
      </c>
      <c r="D50" s="8">
        <v>0</v>
      </c>
      <c r="E50" s="8">
        <v>0</v>
      </c>
      <c r="F50" s="8">
        <v>0</v>
      </c>
      <c r="G50" s="15">
        <f t="shared" si="2"/>
        <v>0</v>
      </c>
      <c r="H50" s="15">
        <f t="shared" si="1"/>
        <v>0</v>
      </c>
      <c r="I50" s="6" t="s">
        <v>428</v>
      </c>
      <c r="J50" s="6" t="s">
        <v>433</v>
      </c>
      <c r="K50" s="6" t="s">
        <v>124</v>
      </c>
    </row>
    <row r="51" spans="1:11">
      <c r="A51" s="7" t="s">
        <v>130</v>
      </c>
      <c r="B51" s="6" t="s">
        <v>550</v>
      </c>
      <c r="C51" s="5">
        <v>2011</v>
      </c>
      <c r="D51" s="8">
        <v>0</v>
      </c>
      <c r="E51" s="8">
        <v>0</v>
      </c>
      <c r="F51" s="8">
        <v>0</v>
      </c>
      <c r="G51" s="15">
        <f t="shared" si="2"/>
        <v>0</v>
      </c>
      <c r="H51" s="15">
        <f t="shared" si="1"/>
        <v>0</v>
      </c>
      <c r="I51" s="6" t="s">
        <v>428</v>
      </c>
      <c r="J51" s="6" t="s">
        <v>433</v>
      </c>
      <c r="K51" s="6" t="s">
        <v>131</v>
      </c>
    </row>
    <row r="52" spans="1:11">
      <c r="A52" s="7" t="s">
        <v>132</v>
      </c>
      <c r="B52" s="6" t="s">
        <v>549</v>
      </c>
      <c r="C52" s="5">
        <v>2011</v>
      </c>
      <c r="D52" s="8">
        <v>0</v>
      </c>
      <c r="E52" s="8">
        <v>0</v>
      </c>
      <c r="F52" s="8">
        <v>0</v>
      </c>
      <c r="G52" s="15">
        <f t="shared" si="2"/>
        <v>0</v>
      </c>
      <c r="H52" s="15">
        <f t="shared" si="1"/>
        <v>0</v>
      </c>
      <c r="I52" s="6" t="s">
        <v>428</v>
      </c>
      <c r="J52" s="6" t="s">
        <v>541</v>
      </c>
      <c r="K52" s="6" t="s">
        <v>133</v>
      </c>
    </row>
    <row r="53" spans="1:11">
      <c r="A53" s="7" t="s">
        <v>148</v>
      </c>
      <c r="B53" s="6" t="s">
        <v>550</v>
      </c>
      <c r="C53" s="5">
        <v>2011</v>
      </c>
      <c r="D53" s="8">
        <v>0</v>
      </c>
      <c r="E53" s="8">
        <v>0</v>
      </c>
      <c r="F53" s="8">
        <v>0</v>
      </c>
      <c r="G53" s="15">
        <f t="shared" si="2"/>
        <v>0</v>
      </c>
      <c r="H53" s="15">
        <f t="shared" si="1"/>
        <v>0</v>
      </c>
      <c r="I53" s="6" t="s">
        <v>428</v>
      </c>
      <c r="J53" s="6" t="s">
        <v>463</v>
      </c>
      <c r="K53" s="6" t="s">
        <v>149</v>
      </c>
    </row>
    <row r="54" spans="1:11">
      <c r="A54" s="7" t="s">
        <v>150</v>
      </c>
      <c r="B54" s="6" t="s">
        <v>550</v>
      </c>
      <c r="C54" s="5">
        <v>2011</v>
      </c>
      <c r="D54" s="8">
        <v>1756.27</v>
      </c>
      <c r="E54" s="8">
        <v>0</v>
      </c>
      <c r="F54" s="8">
        <v>0</v>
      </c>
      <c r="G54" s="15">
        <f t="shared" si="2"/>
        <v>1756.27</v>
      </c>
      <c r="H54" s="15">
        <f t="shared" si="1"/>
        <v>0</v>
      </c>
      <c r="I54" s="6" t="s">
        <v>416</v>
      </c>
      <c r="J54" s="6" t="s">
        <v>433</v>
      </c>
      <c r="K54" s="6" t="s">
        <v>151</v>
      </c>
    </row>
    <row r="55" spans="1:11">
      <c r="A55" s="7" t="s">
        <v>150</v>
      </c>
      <c r="B55" s="6" t="s">
        <v>550</v>
      </c>
      <c r="C55" s="5">
        <v>2011</v>
      </c>
      <c r="D55" s="8">
        <v>24.6</v>
      </c>
      <c r="E55" s="8">
        <v>0</v>
      </c>
      <c r="F55" s="8">
        <v>0</v>
      </c>
      <c r="G55" s="15">
        <f t="shared" si="2"/>
        <v>24.6</v>
      </c>
      <c r="H55" s="15">
        <f t="shared" si="1"/>
        <v>0</v>
      </c>
      <c r="I55" s="6" t="s">
        <v>416</v>
      </c>
      <c r="J55" s="6" t="s">
        <v>417</v>
      </c>
      <c r="K55" s="6" t="s">
        <v>152</v>
      </c>
    </row>
    <row r="56" spans="1:11">
      <c r="A56" s="7" t="s">
        <v>121</v>
      </c>
      <c r="B56" s="6" t="s">
        <v>550</v>
      </c>
      <c r="C56" s="5">
        <v>2011</v>
      </c>
      <c r="D56" s="8">
        <v>0</v>
      </c>
      <c r="E56" s="8">
        <v>0</v>
      </c>
      <c r="F56" s="8">
        <v>0</v>
      </c>
      <c r="G56" s="15">
        <f t="shared" si="2"/>
        <v>0</v>
      </c>
      <c r="H56" s="15">
        <f t="shared" si="1"/>
        <v>0</v>
      </c>
      <c r="I56" s="6" t="s">
        <v>453</v>
      </c>
      <c r="J56" s="6" t="s">
        <v>433</v>
      </c>
      <c r="K56" s="6" t="s">
        <v>154</v>
      </c>
    </row>
    <row r="57" spans="1:11">
      <c r="A57" s="7" t="s">
        <v>174</v>
      </c>
      <c r="B57" s="6" t="s">
        <v>550</v>
      </c>
      <c r="C57" s="5">
        <v>2011</v>
      </c>
      <c r="D57" s="8">
        <v>1586.94</v>
      </c>
      <c r="E57" s="8">
        <v>0</v>
      </c>
      <c r="F57" s="8">
        <v>0</v>
      </c>
      <c r="G57" s="15">
        <f t="shared" si="2"/>
        <v>1586.94</v>
      </c>
      <c r="H57" s="15">
        <f t="shared" si="1"/>
        <v>0</v>
      </c>
      <c r="I57" s="6" t="s">
        <v>416</v>
      </c>
      <c r="J57" s="6" t="s">
        <v>417</v>
      </c>
      <c r="K57" s="6" t="s">
        <v>175</v>
      </c>
    </row>
    <row r="58" spans="1:11">
      <c r="A58" s="7" t="s">
        <v>188</v>
      </c>
      <c r="B58" s="6" t="s">
        <v>550</v>
      </c>
      <c r="C58" s="5">
        <v>2011</v>
      </c>
      <c r="D58" s="8">
        <v>531.21</v>
      </c>
      <c r="E58" s="8">
        <v>0</v>
      </c>
      <c r="F58" s="8">
        <v>0</v>
      </c>
      <c r="G58" s="15">
        <f t="shared" si="2"/>
        <v>531.21</v>
      </c>
      <c r="H58" s="15">
        <f t="shared" si="1"/>
        <v>0</v>
      </c>
      <c r="I58" s="6" t="s">
        <v>416</v>
      </c>
      <c r="J58" s="6" t="s">
        <v>417</v>
      </c>
      <c r="K58" s="6" t="s">
        <v>189</v>
      </c>
    </row>
    <row r="59" spans="1:11">
      <c r="A59" s="7" t="s">
        <v>214</v>
      </c>
      <c r="B59" s="6" t="s">
        <v>550</v>
      </c>
      <c r="C59" s="5">
        <v>2011</v>
      </c>
      <c r="D59" s="8">
        <v>1094.43</v>
      </c>
      <c r="E59" s="8">
        <v>0</v>
      </c>
      <c r="F59" s="8">
        <v>0</v>
      </c>
      <c r="G59" s="15">
        <f t="shared" si="2"/>
        <v>1094.43</v>
      </c>
      <c r="H59" s="15">
        <f t="shared" si="1"/>
        <v>0</v>
      </c>
      <c r="I59" s="6" t="s">
        <v>416</v>
      </c>
      <c r="J59" s="6" t="s">
        <v>417</v>
      </c>
      <c r="K59" s="6" t="s">
        <v>215</v>
      </c>
    </row>
    <row r="60" spans="1:11">
      <c r="A60" s="7" t="s">
        <v>3</v>
      </c>
      <c r="B60" s="6" t="s">
        <v>549</v>
      </c>
      <c r="C60" s="5">
        <v>2011</v>
      </c>
      <c r="D60" s="8">
        <v>5505.6</v>
      </c>
      <c r="E60" s="8">
        <v>0</v>
      </c>
      <c r="F60" s="8">
        <v>0</v>
      </c>
      <c r="G60" s="15">
        <f t="shared" si="2"/>
        <v>5505.6</v>
      </c>
      <c r="H60" s="15">
        <f t="shared" si="1"/>
        <v>0</v>
      </c>
      <c r="I60" s="6" t="s">
        <v>416</v>
      </c>
      <c r="J60" s="6" t="s">
        <v>421</v>
      </c>
      <c r="K60" s="6" t="s">
        <v>4</v>
      </c>
    </row>
    <row r="61" spans="1:11">
      <c r="A61" s="7" t="s">
        <v>12</v>
      </c>
      <c r="B61" s="6" t="s">
        <v>550</v>
      </c>
      <c r="C61" s="5">
        <v>2011</v>
      </c>
      <c r="D61" s="8">
        <v>440.87</v>
      </c>
      <c r="E61" s="8">
        <v>0</v>
      </c>
      <c r="F61" s="8">
        <v>0</v>
      </c>
      <c r="G61" s="15">
        <f t="shared" si="2"/>
        <v>440.87</v>
      </c>
      <c r="H61" s="15">
        <f t="shared" si="1"/>
        <v>0</v>
      </c>
      <c r="I61" s="6" t="s">
        <v>416</v>
      </c>
      <c r="J61" s="6" t="s">
        <v>417</v>
      </c>
      <c r="K61" s="6" t="s">
        <v>13</v>
      </c>
    </row>
    <row r="62" spans="1:11">
      <c r="A62" s="7" t="s">
        <v>12</v>
      </c>
      <c r="B62" s="6" t="s">
        <v>550</v>
      </c>
      <c r="C62" s="5">
        <v>2011</v>
      </c>
      <c r="D62" s="8">
        <v>382.2</v>
      </c>
      <c r="E62" s="8">
        <v>0</v>
      </c>
      <c r="F62" s="8">
        <v>0</v>
      </c>
      <c r="G62" s="15">
        <f t="shared" si="2"/>
        <v>382.2</v>
      </c>
      <c r="H62" s="15">
        <f t="shared" si="1"/>
        <v>0</v>
      </c>
      <c r="I62" s="6" t="s">
        <v>416</v>
      </c>
      <c r="J62" s="6" t="s">
        <v>433</v>
      </c>
      <c r="K62" s="6" t="s">
        <v>14</v>
      </c>
    </row>
    <row r="63" spans="1:11">
      <c r="A63" s="7" t="s">
        <v>17</v>
      </c>
      <c r="B63" s="6" t="s">
        <v>550</v>
      </c>
      <c r="C63" s="5">
        <v>2011</v>
      </c>
      <c r="D63" s="8">
        <v>387.01</v>
      </c>
      <c r="E63" s="8">
        <v>0</v>
      </c>
      <c r="F63" s="8">
        <v>0</v>
      </c>
      <c r="G63" s="15">
        <f t="shared" si="2"/>
        <v>387.01</v>
      </c>
      <c r="H63" s="15">
        <f t="shared" si="1"/>
        <v>0</v>
      </c>
      <c r="I63" s="6" t="s">
        <v>416</v>
      </c>
      <c r="J63" s="6" t="s">
        <v>417</v>
      </c>
      <c r="K63" s="6" t="s">
        <v>18</v>
      </c>
    </row>
    <row r="64" spans="1:11">
      <c r="A64" s="7" t="s">
        <v>21</v>
      </c>
      <c r="B64" s="6" t="s">
        <v>550</v>
      </c>
      <c r="C64" s="5">
        <v>2011</v>
      </c>
      <c r="D64" s="8">
        <v>851.93</v>
      </c>
      <c r="E64" s="8">
        <v>0</v>
      </c>
      <c r="F64" s="8">
        <v>0</v>
      </c>
      <c r="G64" s="15">
        <f t="shared" si="2"/>
        <v>851.93</v>
      </c>
      <c r="H64" s="15">
        <f t="shared" si="1"/>
        <v>0</v>
      </c>
      <c r="I64" s="6" t="s">
        <v>416</v>
      </c>
      <c r="J64" s="6" t="s">
        <v>417</v>
      </c>
      <c r="K64" s="6" t="s">
        <v>22</v>
      </c>
    </row>
    <row r="65" spans="1:11">
      <c r="A65" s="7" t="s">
        <v>23</v>
      </c>
      <c r="B65" s="6" t="s">
        <v>550</v>
      </c>
      <c r="C65" s="5">
        <v>2011</v>
      </c>
      <c r="D65" s="8">
        <v>0</v>
      </c>
      <c r="E65" s="8">
        <v>0</v>
      </c>
      <c r="F65" s="8">
        <v>0</v>
      </c>
      <c r="G65" s="15">
        <f t="shared" si="2"/>
        <v>0</v>
      </c>
      <c r="H65" s="15">
        <f t="shared" si="1"/>
        <v>0</v>
      </c>
      <c r="I65" s="6" t="s">
        <v>428</v>
      </c>
      <c r="J65" s="6" t="s">
        <v>463</v>
      </c>
      <c r="K65" s="6" t="s">
        <v>24</v>
      </c>
    </row>
    <row r="66" spans="1:11">
      <c r="A66" s="7" t="s">
        <v>29</v>
      </c>
      <c r="B66" s="6" t="s">
        <v>550</v>
      </c>
      <c r="C66" s="5">
        <v>2011</v>
      </c>
      <c r="D66" s="8">
        <v>6295</v>
      </c>
      <c r="E66" s="8">
        <v>0</v>
      </c>
      <c r="F66" s="8">
        <v>0</v>
      </c>
      <c r="G66" s="15">
        <f t="shared" si="2"/>
        <v>6295</v>
      </c>
      <c r="H66" s="15">
        <f t="shared" si="1"/>
        <v>0</v>
      </c>
      <c r="I66" s="6" t="s">
        <v>416</v>
      </c>
      <c r="J66" s="6" t="s">
        <v>463</v>
      </c>
      <c r="K66" s="6" t="s">
        <v>30</v>
      </c>
    </row>
    <row r="67" spans="1:11">
      <c r="A67" s="7" t="s">
        <v>12</v>
      </c>
      <c r="B67" s="6" t="s">
        <v>550</v>
      </c>
      <c r="C67" s="5">
        <v>2011</v>
      </c>
      <c r="D67" s="8">
        <v>138.08000000000001</v>
      </c>
      <c r="E67" s="8">
        <v>0</v>
      </c>
      <c r="F67" s="8">
        <v>0</v>
      </c>
      <c r="G67" s="15">
        <f t="shared" si="2"/>
        <v>138.08000000000001</v>
      </c>
      <c r="H67" s="15">
        <f t="shared" si="1"/>
        <v>0</v>
      </c>
      <c r="I67" s="6" t="s">
        <v>416</v>
      </c>
      <c r="J67" s="6" t="s">
        <v>417</v>
      </c>
      <c r="K67" s="6" t="s">
        <v>31</v>
      </c>
    </row>
    <row r="68" spans="1:11">
      <c r="A68" s="7" t="s">
        <v>424</v>
      </c>
      <c r="B68" s="6" t="s">
        <v>550</v>
      </c>
      <c r="C68" s="5">
        <v>2011</v>
      </c>
      <c r="D68" s="8">
        <v>0</v>
      </c>
      <c r="E68" s="8">
        <v>0</v>
      </c>
      <c r="F68" s="8">
        <v>0</v>
      </c>
      <c r="G68" s="15">
        <f t="shared" ref="G68:G85" si="3">D68</f>
        <v>0</v>
      </c>
      <c r="H68" s="15">
        <f t="shared" si="1"/>
        <v>0</v>
      </c>
      <c r="I68" s="6" t="s">
        <v>428</v>
      </c>
      <c r="J68" s="6" t="s">
        <v>463</v>
      </c>
      <c r="K68" s="6" t="s">
        <v>32</v>
      </c>
    </row>
    <row r="69" spans="1:11">
      <c r="A69" s="7" t="s">
        <v>458</v>
      </c>
      <c r="B69" s="6" t="s">
        <v>550</v>
      </c>
      <c r="C69" s="5">
        <v>2011</v>
      </c>
      <c r="D69" s="8">
        <v>3528.01</v>
      </c>
      <c r="E69" s="8">
        <v>0</v>
      </c>
      <c r="F69" s="8">
        <v>0</v>
      </c>
      <c r="G69" s="15">
        <f t="shared" si="3"/>
        <v>3528.01</v>
      </c>
      <c r="H69" s="15">
        <f t="shared" ref="H69:H132" si="4">F69</f>
        <v>0</v>
      </c>
      <c r="I69" s="6" t="s">
        <v>416</v>
      </c>
      <c r="J69" s="6" t="s">
        <v>433</v>
      </c>
      <c r="K69" s="6" t="s">
        <v>44</v>
      </c>
    </row>
    <row r="70" spans="1:11">
      <c r="A70" s="7" t="s">
        <v>45</v>
      </c>
      <c r="B70" s="6" t="s">
        <v>550</v>
      </c>
      <c r="C70" s="5">
        <v>2011</v>
      </c>
      <c r="D70" s="8">
        <v>320.42</v>
      </c>
      <c r="E70" s="8">
        <v>0</v>
      </c>
      <c r="F70" s="8">
        <v>0</v>
      </c>
      <c r="G70" s="15">
        <f t="shared" si="3"/>
        <v>320.42</v>
      </c>
      <c r="H70" s="15">
        <f t="shared" si="4"/>
        <v>0</v>
      </c>
      <c r="I70" s="6" t="s">
        <v>416</v>
      </c>
      <c r="J70" s="6" t="s">
        <v>417</v>
      </c>
      <c r="K70" s="6" t="s">
        <v>46</v>
      </c>
    </row>
    <row r="71" spans="1:11">
      <c r="A71" s="7" t="s">
        <v>51</v>
      </c>
      <c r="B71" s="6" t="s">
        <v>550</v>
      </c>
      <c r="C71" s="5">
        <v>2011</v>
      </c>
      <c r="D71" s="8">
        <v>2681.4</v>
      </c>
      <c r="E71" s="8">
        <v>0</v>
      </c>
      <c r="F71" s="8">
        <v>0</v>
      </c>
      <c r="G71" s="15">
        <f t="shared" si="3"/>
        <v>2681.4</v>
      </c>
      <c r="H71" s="15">
        <f t="shared" si="4"/>
        <v>0</v>
      </c>
      <c r="I71" s="6" t="s">
        <v>416</v>
      </c>
      <c r="J71" s="6" t="s">
        <v>463</v>
      </c>
      <c r="K71" s="6" t="s">
        <v>52</v>
      </c>
    </row>
    <row r="72" spans="1:11">
      <c r="A72" s="7" t="s">
        <v>55</v>
      </c>
      <c r="B72" s="6" t="s">
        <v>550</v>
      </c>
      <c r="C72" s="5">
        <v>2011</v>
      </c>
      <c r="D72" s="8">
        <v>46093.03</v>
      </c>
      <c r="E72" s="8">
        <v>0</v>
      </c>
      <c r="F72" s="8">
        <v>8130.5</v>
      </c>
      <c r="G72" s="15">
        <f t="shared" si="3"/>
        <v>46093.03</v>
      </c>
      <c r="H72" s="15">
        <f t="shared" si="4"/>
        <v>8130.5</v>
      </c>
      <c r="I72" s="6" t="s">
        <v>482</v>
      </c>
      <c r="J72" s="6" t="s">
        <v>463</v>
      </c>
      <c r="K72" s="6" t="s">
        <v>56</v>
      </c>
    </row>
    <row r="73" spans="1:11">
      <c r="A73" s="7" t="s">
        <v>112</v>
      </c>
      <c r="B73" s="6" t="s">
        <v>550</v>
      </c>
      <c r="C73" s="5">
        <v>2011</v>
      </c>
      <c r="D73" s="8">
        <v>2500</v>
      </c>
      <c r="E73" s="8">
        <v>0</v>
      </c>
      <c r="F73" s="8">
        <v>0</v>
      </c>
      <c r="G73" s="15">
        <f t="shared" si="3"/>
        <v>2500</v>
      </c>
      <c r="H73" s="15">
        <f t="shared" si="4"/>
        <v>0</v>
      </c>
      <c r="I73" s="6" t="s">
        <v>416</v>
      </c>
      <c r="J73" s="6" t="s">
        <v>463</v>
      </c>
      <c r="K73" s="6" t="s">
        <v>61</v>
      </c>
    </row>
    <row r="74" spans="1:11">
      <c r="A74" s="7" t="s">
        <v>62</v>
      </c>
      <c r="B74" s="6" t="s">
        <v>550</v>
      </c>
      <c r="C74" s="5">
        <v>2011</v>
      </c>
      <c r="D74" s="8">
        <v>0</v>
      </c>
      <c r="E74" s="8">
        <v>0</v>
      </c>
      <c r="F74" s="8">
        <v>0</v>
      </c>
      <c r="G74" s="15">
        <f t="shared" si="3"/>
        <v>0</v>
      </c>
      <c r="H74" s="15">
        <f t="shared" si="4"/>
        <v>0</v>
      </c>
      <c r="I74" s="6" t="s">
        <v>428</v>
      </c>
      <c r="J74" s="6" t="s">
        <v>417</v>
      </c>
      <c r="K74" s="6" t="s">
        <v>63</v>
      </c>
    </row>
    <row r="75" spans="1:11">
      <c r="A75" s="7" t="s">
        <v>64</v>
      </c>
      <c r="B75" s="6" t="s">
        <v>550</v>
      </c>
      <c r="C75" s="5">
        <v>2011</v>
      </c>
      <c r="D75" s="8">
        <v>280.52</v>
      </c>
      <c r="E75" s="8">
        <v>0</v>
      </c>
      <c r="F75" s="8">
        <v>0</v>
      </c>
      <c r="G75" s="15">
        <f t="shared" si="3"/>
        <v>280.52</v>
      </c>
      <c r="H75" s="15">
        <f t="shared" si="4"/>
        <v>0</v>
      </c>
      <c r="I75" s="6" t="s">
        <v>416</v>
      </c>
      <c r="J75" s="6" t="s">
        <v>417</v>
      </c>
      <c r="K75" s="6" t="s">
        <v>65</v>
      </c>
    </row>
    <row r="76" spans="1:11">
      <c r="A76" s="7" t="s">
        <v>66</v>
      </c>
      <c r="B76" s="6" t="s">
        <v>550</v>
      </c>
      <c r="C76" s="5">
        <v>2011</v>
      </c>
      <c r="D76" s="8">
        <v>100</v>
      </c>
      <c r="E76" s="8">
        <v>0</v>
      </c>
      <c r="F76" s="8">
        <v>0</v>
      </c>
      <c r="G76" s="15">
        <f t="shared" si="3"/>
        <v>100</v>
      </c>
      <c r="H76" s="15">
        <f t="shared" si="4"/>
        <v>0</v>
      </c>
      <c r="I76" s="6" t="s">
        <v>416</v>
      </c>
      <c r="J76" s="6" t="s">
        <v>463</v>
      </c>
      <c r="K76" s="6" t="s">
        <v>67</v>
      </c>
    </row>
    <row r="77" spans="1:11">
      <c r="A77" s="7" t="s">
        <v>12</v>
      </c>
      <c r="B77" s="6" t="s">
        <v>550</v>
      </c>
      <c r="C77" s="5">
        <v>2011</v>
      </c>
      <c r="D77" s="8">
        <v>705.71</v>
      </c>
      <c r="E77" s="8">
        <v>0</v>
      </c>
      <c r="F77" s="8">
        <v>0</v>
      </c>
      <c r="G77" s="15">
        <f t="shared" si="3"/>
        <v>705.71</v>
      </c>
      <c r="H77" s="15">
        <f t="shared" si="4"/>
        <v>0</v>
      </c>
      <c r="I77" s="6" t="s">
        <v>416</v>
      </c>
      <c r="J77" s="6" t="s">
        <v>417</v>
      </c>
      <c r="K77" s="6" t="s">
        <v>70</v>
      </c>
    </row>
    <row r="78" spans="1:11">
      <c r="A78" s="7" t="s">
        <v>467</v>
      </c>
      <c r="B78" s="6" t="s">
        <v>550</v>
      </c>
      <c r="C78" s="5">
        <v>2011</v>
      </c>
      <c r="D78" s="8">
        <v>485.96</v>
      </c>
      <c r="E78" s="8">
        <v>0</v>
      </c>
      <c r="F78" s="8">
        <v>0</v>
      </c>
      <c r="G78" s="15">
        <f t="shared" si="3"/>
        <v>485.96</v>
      </c>
      <c r="H78" s="15">
        <f t="shared" si="4"/>
        <v>0</v>
      </c>
      <c r="I78" s="6" t="s">
        <v>416</v>
      </c>
      <c r="J78" s="6" t="s">
        <v>417</v>
      </c>
      <c r="K78" s="6" t="s">
        <v>71</v>
      </c>
    </row>
    <row r="79" spans="1:11">
      <c r="A79" s="7" t="s">
        <v>467</v>
      </c>
      <c r="B79" s="6" t="s">
        <v>550</v>
      </c>
      <c r="C79" s="5">
        <v>2011</v>
      </c>
      <c r="D79" s="8">
        <v>79.95</v>
      </c>
      <c r="E79" s="8">
        <v>0</v>
      </c>
      <c r="F79" s="8">
        <v>0</v>
      </c>
      <c r="G79" s="15">
        <f t="shared" si="3"/>
        <v>79.95</v>
      </c>
      <c r="H79" s="15">
        <f t="shared" si="4"/>
        <v>0</v>
      </c>
      <c r="I79" s="6" t="s">
        <v>416</v>
      </c>
      <c r="J79" s="6" t="s">
        <v>463</v>
      </c>
      <c r="K79" s="6" t="s">
        <v>74</v>
      </c>
    </row>
    <row r="80" spans="1:11">
      <c r="A80" s="7" t="s">
        <v>467</v>
      </c>
      <c r="B80" s="6" t="s">
        <v>550</v>
      </c>
      <c r="C80" s="5">
        <v>2011</v>
      </c>
      <c r="D80" s="8">
        <v>230.52</v>
      </c>
      <c r="E80" s="8">
        <v>0</v>
      </c>
      <c r="F80" s="8">
        <v>0</v>
      </c>
      <c r="G80" s="15">
        <f t="shared" si="3"/>
        <v>230.52</v>
      </c>
      <c r="H80" s="15">
        <f t="shared" si="4"/>
        <v>0</v>
      </c>
      <c r="I80" s="6" t="s">
        <v>416</v>
      </c>
      <c r="J80" s="6" t="s">
        <v>463</v>
      </c>
      <c r="K80" s="6" t="s">
        <v>77</v>
      </c>
    </row>
    <row r="81" spans="1:11">
      <c r="A81" s="7" t="s">
        <v>483</v>
      </c>
      <c r="B81" s="6" t="s">
        <v>550</v>
      </c>
      <c r="C81" s="5">
        <v>2011</v>
      </c>
      <c r="D81" s="8">
        <v>0</v>
      </c>
      <c r="E81" s="8">
        <v>0</v>
      </c>
      <c r="F81" s="8">
        <v>0</v>
      </c>
      <c r="G81" s="15">
        <f t="shared" si="3"/>
        <v>0</v>
      </c>
      <c r="H81" s="15">
        <f t="shared" si="4"/>
        <v>0</v>
      </c>
      <c r="I81" s="6" t="s">
        <v>428</v>
      </c>
      <c r="J81" s="6" t="s">
        <v>433</v>
      </c>
      <c r="K81" s="6" t="s">
        <v>78</v>
      </c>
    </row>
    <row r="82" spans="1:11">
      <c r="A82" s="7" t="s">
        <v>94</v>
      </c>
      <c r="B82" s="6" t="s">
        <v>550</v>
      </c>
      <c r="C82" s="5">
        <v>2011</v>
      </c>
      <c r="D82" s="8">
        <v>2494.81</v>
      </c>
      <c r="E82" s="8">
        <v>0</v>
      </c>
      <c r="F82" s="8">
        <v>0</v>
      </c>
      <c r="G82" s="15">
        <f t="shared" si="3"/>
        <v>2494.81</v>
      </c>
      <c r="H82" s="15">
        <f t="shared" si="4"/>
        <v>0</v>
      </c>
      <c r="I82" s="6" t="s">
        <v>416</v>
      </c>
      <c r="J82" s="6" t="s">
        <v>417</v>
      </c>
      <c r="K82" s="6" t="s">
        <v>95</v>
      </c>
    </row>
    <row r="83" spans="1:11">
      <c r="A83" s="7" t="s">
        <v>467</v>
      </c>
      <c r="B83" s="6" t="s">
        <v>550</v>
      </c>
      <c r="C83" s="5">
        <v>2011</v>
      </c>
      <c r="D83" s="8">
        <v>159.9</v>
      </c>
      <c r="E83" s="8">
        <v>0</v>
      </c>
      <c r="F83" s="8">
        <v>0</v>
      </c>
      <c r="G83" s="15">
        <f t="shared" si="3"/>
        <v>159.9</v>
      </c>
      <c r="H83" s="15">
        <f t="shared" si="4"/>
        <v>0</v>
      </c>
      <c r="I83" s="6" t="s">
        <v>416</v>
      </c>
      <c r="J83" s="6" t="s">
        <v>463</v>
      </c>
      <c r="K83" s="6" t="s">
        <v>96</v>
      </c>
    </row>
    <row r="84" spans="1:11">
      <c r="A84" s="7" t="s">
        <v>423</v>
      </c>
      <c r="B84" s="6" t="s">
        <v>550</v>
      </c>
      <c r="C84" s="5">
        <v>2012</v>
      </c>
      <c r="D84" s="8">
        <v>412.86</v>
      </c>
      <c r="E84" s="8">
        <v>0</v>
      </c>
      <c r="F84" s="8">
        <v>0</v>
      </c>
      <c r="G84" s="15">
        <f t="shared" si="3"/>
        <v>412.86</v>
      </c>
      <c r="H84" s="15">
        <f t="shared" si="4"/>
        <v>0</v>
      </c>
      <c r="I84" s="6" t="s">
        <v>416</v>
      </c>
      <c r="J84" s="6" t="s">
        <v>417</v>
      </c>
      <c r="K84" s="6" t="s">
        <v>426</v>
      </c>
    </row>
    <row r="85" spans="1:11">
      <c r="A85" s="7" t="s">
        <v>429</v>
      </c>
      <c r="B85" s="6" t="s">
        <v>550</v>
      </c>
      <c r="C85" s="5">
        <v>2012</v>
      </c>
      <c r="D85" s="8">
        <v>0</v>
      </c>
      <c r="E85" s="8">
        <v>0</v>
      </c>
      <c r="F85" s="8">
        <v>0</v>
      </c>
      <c r="G85" s="15">
        <f t="shared" si="3"/>
        <v>0</v>
      </c>
      <c r="H85" s="15">
        <f t="shared" si="4"/>
        <v>0</v>
      </c>
      <c r="I85" s="6" t="s">
        <v>430</v>
      </c>
      <c r="J85" s="6" t="s">
        <v>417</v>
      </c>
      <c r="K85" s="6" t="s">
        <v>431</v>
      </c>
    </row>
    <row r="86" spans="1:11">
      <c r="A86" s="7" t="s">
        <v>440</v>
      </c>
      <c r="B86" s="6" t="s">
        <v>550</v>
      </c>
      <c r="C86" s="5">
        <v>2012</v>
      </c>
      <c r="D86" s="8">
        <v>0</v>
      </c>
      <c r="E86" s="8">
        <v>0</v>
      </c>
      <c r="F86" s="8">
        <v>0</v>
      </c>
      <c r="G86" s="15">
        <f>D86/0.7</f>
        <v>0</v>
      </c>
      <c r="H86" s="15">
        <f t="shared" si="4"/>
        <v>0</v>
      </c>
      <c r="I86" s="6" t="s">
        <v>428</v>
      </c>
      <c r="J86" s="6" t="s">
        <v>441</v>
      </c>
      <c r="K86" s="6" t="s">
        <v>442</v>
      </c>
    </row>
    <row r="87" spans="1:11">
      <c r="A87" s="7" t="s">
        <v>445</v>
      </c>
      <c r="B87" s="6" t="s">
        <v>550</v>
      </c>
      <c r="C87" s="5">
        <v>2012</v>
      </c>
      <c r="D87" s="8">
        <v>0</v>
      </c>
      <c r="E87" s="8">
        <v>0</v>
      </c>
      <c r="F87" s="8">
        <v>0</v>
      </c>
      <c r="G87" s="15">
        <f>D87</f>
        <v>0</v>
      </c>
      <c r="H87" s="15">
        <f t="shared" si="4"/>
        <v>0</v>
      </c>
      <c r="I87" s="6" t="s">
        <v>428</v>
      </c>
      <c r="J87" s="6" t="s">
        <v>417</v>
      </c>
      <c r="K87" s="6" t="s">
        <v>446</v>
      </c>
    </row>
    <row r="88" spans="1:11">
      <c r="A88" s="7" t="s">
        <v>447</v>
      </c>
      <c r="B88" s="6" t="s">
        <v>550</v>
      </c>
      <c r="C88" s="5">
        <v>2012</v>
      </c>
      <c r="D88" s="8">
        <v>0</v>
      </c>
      <c r="E88" s="8">
        <v>0</v>
      </c>
      <c r="F88" s="8">
        <v>0</v>
      </c>
      <c r="G88" s="15">
        <f>D88/0.7</f>
        <v>0</v>
      </c>
      <c r="H88" s="15">
        <f t="shared" si="4"/>
        <v>0</v>
      </c>
      <c r="I88" s="6" t="s">
        <v>428</v>
      </c>
      <c r="J88" s="6" t="s">
        <v>417</v>
      </c>
      <c r="K88" s="6" t="s">
        <v>448</v>
      </c>
    </row>
    <row r="89" spans="1:11">
      <c r="A89" s="7" t="s">
        <v>465</v>
      </c>
      <c r="B89" s="6" t="s">
        <v>550</v>
      </c>
      <c r="C89" s="5">
        <v>2012</v>
      </c>
      <c r="D89" s="8">
        <v>500</v>
      </c>
      <c r="E89" s="8">
        <v>0</v>
      </c>
      <c r="F89" s="8">
        <v>0</v>
      </c>
      <c r="G89" s="15">
        <f t="shared" ref="G89:G94" si="5">D89</f>
        <v>500</v>
      </c>
      <c r="H89" s="15">
        <f t="shared" si="4"/>
        <v>0</v>
      </c>
      <c r="I89" s="6" t="s">
        <v>416</v>
      </c>
      <c r="J89" s="6" t="s">
        <v>417</v>
      </c>
      <c r="K89" s="6" t="s">
        <v>466</v>
      </c>
    </row>
    <row r="90" spans="1:11">
      <c r="A90" s="7" t="s">
        <v>469</v>
      </c>
      <c r="B90" s="6" t="s">
        <v>550</v>
      </c>
      <c r="C90" s="5">
        <v>2012</v>
      </c>
      <c r="D90" s="8">
        <v>3425.04</v>
      </c>
      <c r="E90" s="8">
        <v>0</v>
      </c>
      <c r="F90" s="8">
        <v>0</v>
      </c>
      <c r="G90" s="15">
        <f t="shared" si="5"/>
        <v>3425.04</v>
      </c>
      <c r="H90" s="15">
        <f t="shared" si="4"/>
        <v>0</v>
      </c>
      <c r="I90" s="6" t="s">
        <v>416</v>
      </c>
      <c r="J90" s="6" t="s">
        <v>463</v>
      </c>
      <c r="K90" s="6" t="s">
        <v>470</v>
      </c>
    </row>
    <row r="91" spans="1:11">
      <c r="A91" s="7" t="s">
        <v>511</v>
      </c>
      <c r="B91" s="6" t="s">
        <v>550</v>
      </c>
      <c r="C91" s="5">
        <v>2012</v>
      </c>
      <c r="D91" s="8">
        <v>5972.45</v>
      </c>
      <c r="E91" s="8">
        <v>0</v>
      </c>
      <c r="F91" s="8">
        <v>0</v>
      </c>
      <c r="G91" s="15">
        <f t="shared" si="5"/>
        <v>5972.45</v>
      </c>
      <c r="H91" s="15">
        <f t="shared" si="4"/>
        <v>0</v>
      </c>
      <c r="I91" s="6" t="s">
        <v>416</v>
      </c>
      <c r="J91" s="6" t="s">
        <v>433</v>
      </c>
      <c r="K91" s="6" t="s">
        <v>512</v>
      </c>
    </row>
    <row r="92" spans="1:11">
      <c r="A92" s="7" t="s">
        <v>524</v>
      </c>
      <c r="B92" s="6" t="s">
        <v>551</v>
      </c>
      <c r="C92" s="5">
        <v>2012</v>
      </c>
      <c r="D92" s="8">
        <v>0</v>
      </c>
      <c r="E92" s="8">
        <v>0</v>
      </c>
      <c r="F92" s="8">
        <v>0</v>
      </c>
      <c r="G92" s="15">
        <f t="shared" si="5"/>
        <v>0</v>
      </c>
      <c r="H92" s="15">
        <f t="shared" si="4"/>
        <v>0</v>
      </c>
      <c r="I92" s="6" t="s">
        <v>428</v>
      </c>
      <c r="J92" s="6" t="s">
        <v>487</v>
      </c>
      <c r="K92" s="6" t="s">
        <v>525</v>
      </c>
    </row>
    <row r="93" spans="1:11">
      <c r="A93" s="7" t="s">
        <v>528</v>
      </c>
      <c r="B93" s="6" t="s">
        <v>550</v>
      </c>
      <c r="C93" s="5">
        <v>2012</v>
      </c>
      <c r="D93" s="8">
        <v>75743.199999999997</v>
      </c>
      <c r="E93" s="8">
        <v>0</v>
      </c>
      <c r="F93" s="8">
        <v>0</v>
      </c>
      <c r="G93" s="15">
        <f t="shared" si="5"/>
        <v>75743.199999999997</v>
      </c>
      <c r="H93" s="15">
        <f t="shared" si="4"/>
        <v>0</v>
      </c>
      <c r="I93" s="6" t="s">
        <v>416</v>
      </c>
      <c r="J93" s="6" t="s">
        <v>417</v>
      </c>
      <c r="K93" s="6" t="s">
        <v>529</v>
      </c>
    </row>
    <row r="94" spans="1:11">
      <c r="A94" s="7" t="s">
        <v>535</v>
      </c>
      <c r="B94" s="6" t="s">
        <v>548</v>
      </c>
      <c r="C94" s="5">
        <v>2012</v>
      </c>
      <c r="D94" s="8">
        <v>18.55</v>
      </c>
      <c r="E94" s="8">
        <v>0</v>
      </c>
      <c r="F94" s="8">
        <v>0</v>
      </c>
      <c r="G94" s="15">
        <f t="shared" si="5"/>
        <v>18.55</v>
      </c>
      <c r="H94" s="15">
        <f t="shared" si="4"/>
        <v>0</v>
      </c>
      <c r="I94" s="6" t="s">
        <v>416</v>
      </c>
      <c r="J94" s="6" t="s">
        <v>433</v>
      </c>
      <c r="K94" s="6" t="s">
        <v>536</v>
      </c>
    </row>
    <row r="95" spans="1:11">
      <c r="A95" s="7" t="s">
        <v>329</v>
      </c>
      <c r="B95" s="6" t="s">
        <v>550</v>
      </c>
      <c r="C95" s="5">
        <v>2012</v>
      </c>
      <c r="D95" s="8">
        <v>3338.52</v>
      </c>
      <c r="E95" s="8">
        <v>0</v>
      </c>
      <c r="F95" s="8">
        <v>0</v>
      </c>
      <c r="G95" s="15">
        <f>D95/0.7</f>
        <v>4769.3142857142857</v>
      </c>
      <c r="H95" s="15">
        <f t="shared" si="4"/>
        <v>0</v>
      </c>
      <c r="I95" s="6" t="s">
        <v>416</v>
      </c>
      <c r="J95" s="6" t="s">
        <v>417</v>
      </c>
      <c r="K95" s="6" t="s">
        <v>331</v>
      </c>
    </row>
    <row r="96" spans="1:11">
      <c r="A96" s="7" t="s">
        <v>335</v>
      </c>
      <c r="B96" s="6" t="s">
        <v>548</v>
      </c>
      <c r="C96" s="5">
        <v>2012</v>
      </c>
      <c r="D96" s="8">
        <v>0</v>
      </c>
      <c r="E96" s="8">
        <v>0</v>
      </c>
      <c r="F96" s="8">
        <v>0</v>
      </c>
      <c r="G96" s="15">
        <f>D96</f>
        <v>0</v>
      </c>
      <c r="H96" s="15">
        <f t="shared" si="4"/>
        <v>0</v>
      </c>
      <c r="I96" s="6" t="s">
        <v>428</v>
      </c>
      <c r="J96" s="6" t="s">
        <v>433</v>
      </c>
      <c r="K96" s="6" t="s">
        <v>336</v>
      </c>
    </row>
    <row r="97" spans="1:11">
      <c r="A97" s="7" t="s">
        <v>340</v>
      </c>
      <c r="B97" s="6" t="s">
        <v>551</v>
      </c>
      <c r="C97" s="5">
        <v>2012</v>
      </c>
      <c r="D97" s="8">
        <v>510</v>
      </c>
      <c r="E97" s="8">
        <v>0</v>
      </c>
      <c r="F97" s="8">
        <v>0</v>
      </c>
      <c r="G97" s="15">
        <f>D97</f>
        <v>510</v>
      </c>
      <c r="H97" s="15">
        <f t="shared" si="4"/>
        <v>0</v>
      </c>
      <c r="I97" s="6" t="s">
        <v>416</v>
      </c>
      <c r="J97" s="6" t="s">
        <v>487</v>
      </c>
      <c r="K97" s="6" t="s">
        <v>341</v>
      </c>
    </row>
    <row r="98" spans="1:11">
      <c r="A98" s="7" t="s">
        <v>344</v>
      </c>
      <c r="B98" s="6" t="s">
        <v>549</v>
      </c>
      <c r="C98" s="5">
        <v>2012</v>
      </c>
      <c r="D98" s="8">
        <v>442.36</v>
      </c>
      <c r="E98" s="8">
        <v>0</v>
      </c>
      <c r="F98" s="8">
        <v>0</v>
      </c>
      <c r="G98" s="15">
        <f>D98</f>
        <v>442.36</v>
      </c>
      <c r="H98" s="15">
        <f t="shared" si="4"/>
        <v>0</v>
      </c>
      <c r="I98" s="6" t="s">
        <v>416</v>
      </c>
      <c r="J98" s="6" t="s">
        <v>541</v>
      </c>
      <c r="K98" s="6" t="s">
        <v>345</v>
      </c>
    </row>
    <row r="99" spans="1:11">
      <c r="A99" s="7" t="s">
        <v>349</v>
      </c>
      <c r="B99" s="6" t="s">
        <v>550</v>
      </c>
      <c r="C99" s="5">
        <v>2012</v>
      </c>
      <c r="D99" s="8">
        <v>127.41</v>
      </c>
      <c r="E99" s="8">
        <v>0</v>
      </c>
      <c r="F99" s="8">
        <v>0</v>
      </c>
      <c r="G99" s="15">
        <f>D99/0.7</f>
        <v>182.01428571428573</v>
      </c>
      <c r="H99" s="15">
        <f t="shared" si="4"/>
        <v>0</v>
      </c>
      <c r="I99" s="6" t="s">
        <v>416</v>
      </c>
      <c r="J99" s="6" t="s">
        <v>417</v>
      </c>
      <c r="K99" s="6" t="s">
        <v>350</v>
      </c>
    </row>
    <row r="100" spans="1:11">
      <c r="A100" s="7" t="s">
        <v>351</v>
      </c>
      <c r="B100" s="6" t="s">
        <v>550</v>
      </c>
      <c r="C100" s="5">
        <v>2012</v>
      </c>
      <c r="D100" s="8">
        <v>105</v>
      </c>
      <c r="E100" s="8">
        <v>0</v>
      </c>
      <c r="F100" s="8">
        <v>0</v>
      </c>
      <c r="G100" s="15">
        <f>D100/0.7</f>
        <v>150</v>
      </c>
      <c r="H100" s="15">
        <f t="shared" si="4"/>
        <v>0</v>
      </c>
      <c r="I100" s="6" t="s">
        <v>416</v>
      </c>
      <c r="J100" s="6" t="s">
        <v>463</v>
      </c>
      <c r="K100" s="6" t="s">
        <v>352</v>
      </c>
    </row>
    <row r="101" spans="1:11">
      <c r="A101" s="7" t="s">
        <v>353</v>
      </c>
      <c r="B101" s="6" t="s">
        <v>550</v>
      </c>
      <c r="C101" s="5">
        <v>2012</v>
      </c>
      <c r="D101" s="8">
        <v>5102.21</v>
      </c>
      <c r="E101" s="8">
        <v>0</v>
      </c>
      <c r="F101" s="8">
        <v>0</v>
      </c>
      <c r="G101" s="15">
        <f>D101/0.7</f>
        <v>7288.8714285714295</v>
      </c>
      <c r="H101" s="15">
        <f t="shared" si="4"/>
        <v>0</v>
      </c>
      <c r="I101" s="6" t="s">
        <v>416</v>
      </c>
      <c r="J101" s="6" t="s">
        <v>417</v>
      </c>
      <c r="K101" s="6" t="s">
        <v>354</v>
      </c>
    </row>
    <row r="102" spans="1:11">
      <c r="A102" s="7" t="s">
        <v>355</v>
      </c>
      <c r="B102" s="6" t="s">
        <v>550</v>
      </c>
      <c r="C102" s="5">
        <v>2012</v>
      </c>
      <c r="D102" s="8">
        <v>663.17</v>
      </c>
      <c r="E102" s="8">
        <v>0</v>
      </c>
      <c r="F102" s="8">
        <v>0</v>
      </c>
      <c r="G102" s="15">
        <f>D102</f>
        <v>663.17</v>
      </c>
      <c r="H102" s="15">
        <f t="shared" si="4"/>
        <v>0</v>
      </c>
      <c r="I102" s="6" t="s">
        <v>416</v>
      </c>
      <c r="J102" s="6" t="s">
        <v>417</v>
      </c>
      <c r="K102" s="6" t="s">
        <v>356</v>
      </c>
    </row>
    <row r="103" spans="1:11">
      <c r="A103" s="7" t="s">
        <v>357</v>
      </c>
      <c r="B103" s="6" t="s">
        <v>551</v>
      </c>
      <c r="C103" s="5">
        <v>2012</v>
      </c>
      <c r="D103" s="8">
        <v>1068.3</v>
      </c>
      <c r="E103" s="8">
        <v>0</v>
      </c>
      <c r="F103" s="8">
        <v>0</v>
      </c>
      <c r="G103" s="15">
        <f>D103</f>
        <v>1068.3</v>
      </c>
      <c r="H103" s="15">
        <f t="shared" si="4"/>
        <v>0</v>
      </c>
      <c r="I103" s="6" t="s">
        <v>416</v>
      </c>
      <c r="J103" s="6" t="s">
        <v>421</v>
      </c>
      <c r="K103" s="6" t="s">
        <v>358</v>
      </c>
    </row>
    <row r="104" spans="1:11">
      <c r="A104" s="7" t="s">
        <v>359</v>
      </c>
      <c r="B104" s="6" t="s">
        <v>549</v>
      </c>
      <c r="C104" s="5">
        <v>2012</v>
      </c>
      <c r="D104" s="8">
        <v>6961.84</v>
      </c>
      <c r="E104" s="8">
        <v>0</v>
      </c>
      <c r="F104" s="8">
        <v>0</v>
      </c>
      <c r="G104" s="15">
        <f>D104</f>
        <v>6961.84</v>
      </c>
      <c r="H104" s="15">
        <f t="shared" si="4"/>
        <v>0</v>
      </c>
      <c r="I104" s="6" t="s">
        <v>416</v>
      </c>
      <c r="J104" s="6" t="s">
        <v>421</v>
      </c>
      <c r="K104" s="6" t="s">
        <v>360</v>
      </c>
    </row>
    <row r="105" spans="1:11">
      <c r="A105" s="7" t="s">
        <v>361</v>
      </c>
      <c r="B105" s="6" t="s">
        <v>550</v>
      </c>
      <c r="C105" s="5">
        <v>2012</v>
      </c>
      <c r="D105" s="8">
        <v>0</v>
      </c>
      <c r="E105" s="8">
        <v>0</v>
      </c>
      <c r="F105" s="8">
        <v>0</v>
      </c>
      <c r="G105" s="15">
        <f>D105</f>
        <v>0</v>
      </c>
      <c r="H105" s="15">
        <f t="shared" si="4"/>
        <v>0</v>
      </c>
      <c r="I105" s="6" t="s">
        <v>428</v>
      </c>
      <c r="J105" s="6" t="s">
        <v>463</v>
      </c>
      <c r="K105" s="6" t="s">
        <v>362</v>
      </c>
    </row>
    <row r="106" spans="1:11">
      <c r="A106" s="7" t="s">
        <v>363</v>
      </c>
      <c r="B106" s="6" t="s">
        <v>549</v>
      </c>
      <c r="C106" s="5">
        <v>2012</v>
      </c>
      <c r="D106" s="8">
        <v>490</v>
      </c>
      <c r="E106" s="8">
        <v>0</v>
      </c>
      <c r="F106" s="8">
        <v>0</v>
      </c>
      <c r="G106" s="15">
        <f>D106/0.7</f>
        <v>700</v>
      </c>
      <c r="H106" s="15">
        <f t="shared" si="4"/>
        <v>0</v>
      </c>
      <c r="I106" s="6" t="s">
        <v>416</v>
      </c>
      <c r="J106" s="6" t="s">
        <v>421</v>
      </c>
      <c r="K106" s="6" t="s">
        <v>364</v>
      </c>
    </row>
    <row r="107" spans="1:11">
      <c r="A107" s="7" t="s">
        <v>379</v>
      </c>
      <c r="B107" s="6" t="s">
        <v>549</v>
      </c>
      <c r="C107" s="5">
        <v>2012</v>
      </c>
      <c r="D107" s="8">
        <v>4238.22</v>
      </c>
      <c r="E107" s="8">
        <v>0</v>
      </c>
      <c r="F107" s="8">
        <v>0</v>
      </c>
      <c r="G107" s="15">
        <f>D107/0.7</f>
        <v>6054.6</v>
      </c>
      <c r="H107" s="15">
        <f t="shared" si="4"/>
        <v>0</v>
      </c>
      <c r="I107" s="6" t="s">
        <v>416</v>
      </c>
      <c r="J107" s="6" t="s">
        <v>541</v>
      </c>
      <c r="K107" s="6" t="s">
        <v>380</v>
      </c>
    </row>
    <row r="108" spans="1:11">
      <c r="A108" s="7" t="s">
        <v>330</v>
      </c>
      <c r="B108" s="6" t="s">
        <v>550</v>
      </c>
      <c r="C108" s="5">
        <v>2012</v>
      </c>
      <c r="D108" s="8">
        <v>0</v>
      </c>
      <c r="E108" s="8">
        <v>0</v>
      </c>
      <c r="F108" s="8">
        <v>0</v>
      </c>
      <c r="G108" s="15">
        <f>D108/0.7</f>
        <v>0</v>
      </c>
      <c r="H108" s="15">
        <f t="shared" si="4"/>
        <v>0</v>
      </c>
      <c r="I108" s="6" t="s">
        <v>430</v>
      </c>
      <c r="J108" s="6" t="s">
        <v>417</v>
      </c>
      <c r="K108" s="6" t="s">
        <v>381</v>
      </c>
    </row>
    <row r="109" spans="1:11">
      <c r="A109" s="7" t="s">
        <v>382</v>
      </c>
      <c r="B109" s="6" t="s">
        <v>550</v>
      </c>
      <c r="C109" s="5">
        <v>2012</v>
      </c>
      <c r="D109" s="8">
        <v>0</v>
      </c>
      <c r="E109" s="8">
        <v>0</v>
      </c>
      <c r="F109" s="8">
        <v>0</v>
      </c>
      <c r="G109" s="15">
        <f>D109</f>
        <v>0</v>
      </c>
      <c r="H109" s="15">
        <f t="shared" si="4"/>
        <v>0</v>
      </c>
      <c r="I109" s="6" t="s">
        <v>453</v>
      </c>
      <c r="J109" s="6" t="s">
        <v>417</v>
      </c>
      <c r="K109" s="6" t="s">
        <v>383</v>
      </c>
    </row>
    <row r="110" spans="1:11">
      <c r="A110" s="7" t="s">
        <v>384</v>
      </c>
      <c r="B110" s="6" t="s">
        <v>549</v>
      </c>
      <c r="C110" s="5">
        <v>2012</v>
      </c>
      <c r="D110" s="8">
        <v>8171.08</v>
      </c>
      <c r="E110" s="8">
        <v>0</v>
      </c>
      <c r="F110" s="8">
        <v>0</v>
      </c>
      <c r="G110" s="15">
        <f>D110/0.7</f>
        <v>11672.971428571429</v>
      </c>
      <c r="H110" s="15">
        <f t="shared" si="4"/>
        <v>0</v>
      </c>
      <c r="I110" s="6" t="s">
        <v>416</v>
      </c>
      <c r="J110" s="6" t="s">
        <v>421</v>
      </c>
      <c r="K110" s="6" t="s">
        <v>385</v>
      </c>
    </row>
    <row r="111" spans="1:11">
      <c r="A111" s="7" t="s">
        <v>386</v>
      </c>
      <c r="B111" s="6" t="s">
        <v>550</v>
      </c>
      <c r="C111" s="5">
        <v>2012</v>
      </c>
      <c r="D111" s="8">
        <v>2679.55</v>
      </c>
      <c r="E111" s="8">
        <v>0</v>
      </c>
      <c r="F111" s="8">
        <v>0</v>
      </c>
      <c r="G111" s="15">
        <f t="shared" ref="G111:G117" si="6">D111</f>
        <v>2679.55</v>
      </c>
      <c r="H111" s="15">
        <f t="shared" si="4"/>
        <v>0</v>
      </c>
      <c r="I111" s="6" t="s">
        <v>416</v>
      </c>
      <c r="J111" s="6" t="s">
        <v>417</v>
      </c>
      <c r="K111" s="6" t="s">
        <v>387</v>
      </c>
    </row>
    <row r="112" spans="1:11">
      <c r="A112" s="7" t="s">
        <v>388</v>
      </c>
      <c r="B112" s="6" t="s">
        <v>551</v>
      </c>
      <c r="C112" s="5">
        <v>2012</v>
      </c>
      <c r="D112" s="8">
        <v>390.24</v>
      </c>
      <c r="E112" s="8">
        <v>0</v>
      </c>
      <c r="F112" s="8">
        <v>0</v>
      </c>
      <c r="G112" s="15">
        <f t="shared" si="6"/>
        <v>390.24</v>
      </c>
      <c r="H112" s="15">
        <f t="shared" si="4"/>
        <v>0</v>
      </c>
      <c r="I112" s="6" t="s">
        <v>416</v>
      </c>
      <c r="J112" s="6" t="s">
        <v>433</v>
      </c>
      <c r="K112" s="6" t="s">
        <v>389</v>
      </c>
    </row>
    <row r="113" spans="1:11">
      <c r="A113" s="7" t="s">
        <v>391</v>
      </c>
      <c r="B113" s="6" t="s">
        <v>551</v>
      </c>
      <c r="C113" s="5">
        <v>2012</v>
      </c>
      <c r="D113" s="8">
        <v>0</v>
      </c>
      <c r="E113" s="8">
        <v>0</v>
      </c>
      <c r="F113" s="8">
        <v>0</v>
      </c>
      <c r="G113" s="15">
        <f t="shared" si="6"/>
        <v>0</v>
      </c>
      <c r="H113" s="15">
        <f t="shared" si="4"/>
        <v>0</v>
      </c>
      <c r="I113" s="6" t="s">
        <v>428</v>
      </c>
      <c r="J113" s="6" t="s">
        <v>392</v>
      </c>
      <c r="K113" s="6" t="s">
        <v>393</v>
      </c>
    </row>
    <row r="114" spans="1:11">
      <c r="A114" s="7" t="s">
        <v>396</v>
      </c>
      <c r="B114" s="6" t="s">
        <v>550</v>
      </c>
      <c r="C114" s="5">
        <v>2012</v>
      </c>
      <c r="D114" s="8">
        <v>2383.38</v>
      </c>
      <c r="E114" s="8">
        <v>0</v>
      </c>
      <c r="F114" s="8">
        <v>0</v>
      </c>
      <c r="G114" s="15">
        <f t="shared" si="6"/>
        <v>2383.38</v>
      </c>
      <c r="H114" s="15">
        <f t="shared" si="4"/>
        <v>0</v>
      </c>
      <c r="I114" s="6" t="s">
        <v>416</v>
      </c>
      <c r="J114" s="6" t="s">
        <v>463</v>
      </c>
      <c r="K114" s="6" t="s">
        <v>397</v>
      </c>
    </row>
    <row r="115" spans="1:11">
      <c r="A115" s="7" t="s">
        <v>403</v>
      </c>
      <c r="B115" s="6" t="s">
        <v>549</v>
      </c>
      <c r="C115" s="5">
        <v>2012</v>
      </c>
      <c r="D115" s="8">
        <v>5836.95</v>
      </c>
      <c r="E115" s="8">
        <v>0</v>
      </c>
      <c r="F115" s="8">
        <v>0</v>
      </c>
      <c r="G115" s="15">
        <f t="shared" si="6"/>
        <v>5836.95</v>
      </c>
      <c r="H115" s="15">
        <f t="shared" si="4"/>
        <v>0</v>
      </c>
      <c r="I115" s="6" t="s">
        <v>416</v>
      </c>
      <c r="J115" s="6" t="s">
        <v>541</v>
      </c>
      <c r="K115" s="6" t="s">
        <v>404</v>
      </c>
    </row>
    <row r="116" spans="1:11">
      <c r="A116" s="7" t="s">
        <v>405</v>
      </c>
      <c r="B116" s="6" t="s">
        <v>550</v>
      </c>
      <c r="C116" s="5">
        <v>2012</v>
      </c>
      <c r="D116" s="8">
        <v>0</v>
      </c>
      <c r="E116" s="8">
        <v>0</v>
      </c>
      <c r="F116" s="8">
        <v>0</v>
      </c>
      <c r="G116" s="15">
        <f t="shared" si="6"/>
        <v>0</v>
      </c>
      <c r="H116" s="15">
        <f t="shared" si="4"/>
        <v>0</v>
      </c>
      <c r="I116" s="6" t="s">
        <v>428</v>
      </c>
      <c r="J116" s="6" t="s">
        <v>463</v>
      </c>
      <c r="K116" s="6" t="s">
        <v>218</v>
      </c>
    </row>
    <row r="117" spans="1:11">
      <c r="A117" s="7" t="s">
        <v>476</v>
      </c>
      <c r="B117" s="6" t="s">
        <v>550</v>
      </c>
      <c r="C117" s="5">
        <v>2012</v>
      </c>
      <c r="D117" s="8">
        <v>0</v>
      </c>
      <c r="E117" s="8">
        <v>0</v>
      </c>
      <c r="F117" s="8">
        <v>0</v>
      </c>
      <c r="G117" s="15">
        <f t="shared" si="6"/>
        <v>0</v>
      </c>
      <c r="H117" s="15">
        <f t="shared" si="4"/>
        <v>0</v>
      </c>
      <c r="I117" s="6" t="s">
        <v>428</v>
      </c>
      <c r="J117" s="6" t="s">
        <v>463</v>
      </c>
      <c r="K117" s="6" t="s">
        <v>219</v>
      </c>
    </row>
    <row r="118" spans="1:11">
      <c r="A118" s="7" t="s">
        <v>224</v>
      </c>
      <c r="B118" s="6" t="s">
        <v>549</v>
      </c>
      <c r="C118" s="5">
        <v>2012</v>
      </c>
      <c r="D118" s="8">
        <v>1990.61</v>
      </c>
      <c r="E118" s="8">
        <v>0</v>
      </c>
      <c r="F118" s="8">
        <v>0</v>
      </c>
      <c r="G118" s="15">
        <f>D118/0.7</f>
        <v>2843.7285714285713</v>
      </c>
      <c r="H118" s="15">
        <f t="shared" si="4"/>
        <v>0</v>
      </c>
      <c r="I118" s="6" t="s">
        <v>416</v>
      </c>
      <c r="J118" s="6" t="s">
        <v>541</v>
      </c>
      <c r="K118" s="6" t="s">
        <v>225</v>
      </c>
    </row>
    <row r="119" spans="1:11">
      <c r="A119" s="7" t="s">
        <v>226</v>
      </c>
      <c r="B119" s="6" t="s">
        <v>549</v>
      </c>
      <c r="C119" s="5">
        <v>2012</v>
      </c>
      <c r="D119" s="8">
        <v>2525.6</v>
      </c>
      <c r="E119" s="8">
        <v>0</v>
      </c>
      <c r="F119" s="8">
        <v>0</v>
      </c>
      <c r="G119" s="15">
        <f>D119/0.7</f>
        <v>3608</v>
      </c>
      <c r="H119" s="15">
        <f t="shared" si="4"/>
        <v>0</v>
      </c>
      <c r="I119" s="6" t="s">
        <v>416</v>
      </c>
      <c r="J119" s="6" t="s">
        <v>541</v>
      </c>
      <c r="K119" s="6" t="s">
        <v>227</v>
      </c>
    </row>
    <row r="120" spans="1:11">
      <c r="A120" s="7" t="s">
        <v>235</v>
      </c>
      <c r="B120" s="6" t="s">
        <v>550</v>
      </c>
      <c r="C120" s="5">
        <v>2012</v>
      </c>
      <c r="D120" s="8">
        <v>9289.5300000000007</v>
      </c>
      <c r="E120" s="8">
        <v>0</v>
      </c>
      <c r="F120" s="8">
        <v>0</v>
      </c>
      <c r="G120" s="15">
        <f>D120</f>
        <v>9289.5300000000007</v>
      </c>
      <c r="H120" s="15">
        <f t="shared" si="4"/>
        <v>0</v>
      </c>
      <c r="I120" s="6" t="s">
        <v>416</v>
      </c>
      <c r="J120" s="6" t="s">
        <v>417</v>
      </c>
      <c r="K120" s="6" t="s">
        <v>236</v>
      </c>
    </row>
    <row r="121" spans="1:11">
      <c r="A121" s="7" t="s">
        <v>239</v>
      </c>
      <c r="B121" s="6" t="s">
        <v>549</v>
      </c>
      <c r="C121" s="5">
        <v>2012</v>
      </c>
      <c r="D121" s="8">
        <v>6253.68</v>
      </c>
      <c r="E121" s="8">
        <v>0</v>
      </c>
      <c r="F121" s="8">
        <v>0</v>
      </c>
      <c r="G121" s="15">
        <f>D121</f>
        <v>6253.68</v>
      </c>
      <c r="H121" s="15">
        <f t="shared" si="4"/>
        <v>0</v>
      </c>
      <c r="I121" s="6" t="s">
        <v>416</v>
      </c>
      <c r="J121" s="6" t="s">
        <v>541</v>
      </c>
      <c r="K121" s="6" t="s">
        <v>240</v>
      </c>
    </row>
    <row r="122" spans="1:11">
      <c r="A122" s="7" t="s">
        <v>241</v>
      </c>
      <c r="B122" s="6" t="s">
        <v>549</v>
      </c>
      <c r="C122" s="5">
        <v>2012</v>
      </c>
      <c r="D122" s="8">
        <v>1667.7</v>
      </c>
      <c r="E122" s="8">
        <v>0</v>
      </c>
      <c r="F122" s="8">
        <v>0</v>
      </c>
      <c r="G122" s="15">
        <f>D122</f>
        <v>1667.7</v>
      </c>
      <c r="H122" s="15">
        <f t="shared" si="4"/>
        <v>0</v>
      </c>
      <c r="I122" s="6" t="s">
        <v>416</v>
      </c>
      <c r="J122" s="6" t="s">
        <v>541</v>
      </c>
      <c r="K122" s="6" t="s">
        <v>242</v>
      </c>
    </row>
    <row r="123" spans="1:11">
      <c r="A123" s="7" t="s">
        <v>243</v>
      </c>
      <c r="B123" s="6" t="s">
        <v>549</v>
      </c>
      <c r="C123" s="5">
        <v>2012</v>
      </c>
      <c r="D123" s="8">
        <v>5003.1000000000004</v>
      </c>
      <c r="E123" s="8">
        <v>0</v>
      </c>
      <c r="F123" s="8">
        <v>0</v>
      </c>
      <c r="G123" s="15">
        <f>D123</f>
        <v>5003.1000000000004</v>
      </c>
      <c r="H123" s="15">
        <f t="shared" si="4"/>
        <v>0</v>
      </c>
      <c r="I123" s="6" t="s">
        <v>416</v>
      </c>
      <c r="J123" s="6" t="s">
        <v>541</v>
      </c>
      <c r="K123" s="6" t="s">
        <v>244</v>
      </c>
    </row>
    <row r="124" spans="1:11">
      <c r="A124" s="7" t="s">
        <v>245</v>
      </c>
      <c r="B124" s="6" t="s">
        <v>549</v>
      </c>
      <c r="C124" s="5">
        <v>2012</v>
      </c>
      <c r="D124" s="8">
        <v>1323.35</v>
      </c>
      <c r="E124" s="8">
        <v>0</v>
      </c>
      <c r="F124" s="8">
        <v>0</v>
      </c>
      <c r="G124" s="15">
        <f>D124</f>
        <v>1323.35</v>
      </c>
      <c r="H124" s="15">
        <f t="shared" si="4"/>
        <v>0</v>
      </c>
      <c r="I124" s="6" t="s">
        <v>416</v>
      </c>
      <c r="J124" s="6" t="s">
        <v>541</v>
      </c>
      <c r="K124" s="6" t="s">
        <v>246</v>
      </c>
    </row>
    <row r="125" spans="1:11">
      <c r="A125" s="7" t="s">
        <v>252</v>
      </c>
      <c r="B125" s="6" t="s">
        <v>548</v>
      </c>
      <c r="C125" s="5">
        <v>2012</v>
      </c>
      <c r="D125" s="8">
        <v>0</v>
      </c>
      <c r="E125" s="8">
        <v>0</v>
      </c>
      <c r="F125" s="8">
        <v>0</v>
      </c>
      <c r="G125" s="15">
        <f>D125/0.7</f>
        <v>0</v>
      </c>
      <c r="H125" s="15">
        <f t="shared" si="4"/>
        <v>0</v>
      </c>
      <c r="I125" s="6" t="s">
        <v>428</v>
      </c>
      <c r="J125" s="6" t="s">
        <v>502</v>
      </c>
      <c r="K125" s="6" t="s">
        <v>253</v>
      </c>
    </row>
    <row r="126" spans="1:11">
      <c r="A126" s="7" t="s">
        <v>258</v>
      </c>
      <c r="B126" s="6" t="s">
        <v>550</v>
      </c>
      <c r="C126" s="5">
        <v>2012</v>
      </c>
      <c r="D126" s="8">
        <v>1036.44</v>
      </c>
      <c r="E126" s="8">
        <v>0</v>
      </c>
      <c r="F126" s="8">
        <v>0</v>
      </c>
      <c r="G126" s="15">
        <f>D126/0.7</f>
        <v>1480.6285714285716</v>
      </c>
      <c r="H126" s="15">
        <f t="shared" si="4"/>
        <v>0</v>
      </c>
      <c r="I126" s="6" t="s">
        <v>416</v>
      </c>
      <c r="J126" s="6" t="s">
        <v>417</v>
      </c>
      <c r="K126" s="6" t="s">
        <v>259</v>
      </c>
    </row>
    <row r="127" spans="1:11">
      <c r="A127" s="7" t="s">
        <v>260</v>
      </c>
      <c r="B127" s="6" t="s">
        <v>551</v>
      </c>
      <c r="C127" s="5">
        <v>2012</v>
      </c>
      <c r="D127" s="8">
        <v>321.87</v>
      </c>
      <c r="E127" s="8">
        <v>0</v>
      </c>
      <c r="F127" s="8">
        <v>0</v>
      </c>
      <c r="G127" s="15">
        <f t="shared" ref="G127:G134" si="7">D127</f>
        <v>321.87</v>
      </c>
      <c r="H127" s="15">
        <f t="shared" si="4"/>
        <v>0</v>
      </c>
      <c r="I127" s="6" t="s">
        <v>416</v>
      </c>
      <c r="J127" s="6" t="s">
        <v>487</v>
      </c>
      <c r="K127" s="6" t="s">
        <v>261</v>
      </c>
    </row>
    <row r="128" spans="1:11">
      <c r="A128" s="7" t="s">
        <v>260</v>
      </c>
      <c r="B128" s="6" t="s">
        <v>551</v>
      </c>
      <c r="C128" s="5">
        <v>2012</v>
      </c>
      <c r="D128" s="8">
        <v>200</v>
      </c>
      <c r="E128" s="8">
        <v>0</v>
      </c>
      <c r="F128" s="8">
        <v>0</v>
      </c>
      <c r="G128" s="15">
        <f t="shared" si="7"/>
        <v>200</v>
      </c>
      <c r="H128" s="15">
        <f t="shared" si="4"/>
        <v>0</v>
      </c>
      <c r="I128" s="6" t="s">
        <v>416</v>
      </c>
      <c r="J128" s="6" t="s">
        <v>487</v>
      </c>
      <c r="K128" s="6" t="s">
        <v>262</v>
      </c>
    </row>
    <row r="129" spans="1:11">
      <c r="A129" s="7" t="s">
        <v>273</v>
      </c>
      <c r="B129" s="6" t="s">
        <v>548</v>
      </c>
      <c r="C129" s="5">
        <v>2012</v>
      </c>
      <c r="D129" s="8">
        <v>0</v>
      </c>
      <c r="E129" s="8">
        <v>0</v>
      </c>
      <c r="F129" s="8">
        <v>0</v>
      </c>
      <c r="G129" s="15">
        <f t="shared" si="7"/>
        <v>0</v>
      </c>
      <c r="H129" s="15">
        <f t="shared" si="4"/>
        <v>0</v>
      </c>
      <c r="I129" s="6" t="s">
        <v>428</v>
      </c>
      <c r="J129" s="6" t="s">
        <v>433</v>
      </c>
      <c r="K129" s="6" t="s">
        <v>274</v>
      </c>
    </row>
    <row r="130" spans="1:11">
      <c r="A130" s="7" t="s">
        <v>279</v>
      </c>
      <c r="B130" s="6" t="s">
        <v>548</v>
      </c>
      <c r="C130" s="5">
        <v>2012</v>
      </c>
      <c r="D130" s="8">
        <v>5710.86</v>
      </c>
      <c r="E130" s="8">
        <v>0</v>
      </c>
      <c r="F130" s="8">
        <v>0</v>
      </c>
      <c r="G130" s="15">
        <f t="shared" si="7"/>
        <v>5710.86</v>
      </c>
      <c r="H130" s="15">
        <f t="shared" si="4"/>
        <v>0</v>
      </c>
      <c r="I130" s="6" t="s">
        <v>416</v>
      </c>
      <c r="J130" s="6" t="s">
        <v>280</v>
      </c>
      <c r="K130" s="6" t="s">
        <v>281</v>
      </c>
    </row>
    <row r="131" spans="1:11">
      <c r="A131" s="7" t="s">
        <v>282</v>
      </c>
      <c r="B131" s="6" t="s">
        <v>550</v>
      </c>
      <c r="C131" s="5">
        <v>2012</v>
      </c>
      <c r="D131" s="8">
        <v>821.04</v>
      </c>
      <c r="E131" s="8">
        <v>0</v>
      </c>
      <c r="F131" s="8">
        <v>0</v>
      </c>
      <c r="G131" s="15">
        <f t="shared" si="7"/>
        <v>821.04</v>
      </c>
      <c r="H131" s="15">
        <f t="shared" si="4"/>
        <v>0</v>
      </c>
      <c r="I131" s="6" t="s">
        <v>416</v>
      </c>
      <c r="J131" s="6" t="s">
        <v>463</v>
      </c>
      <c r="K131" s="6" t="s">
        <v>283</v>
      </c>
    </row>
    <row r="132" spans="1:11">
      <c r="A132" s="7" t="s">
        <v>279</v>
      </c>
      <c r="B132" s="6" t="s">
        <v>548</v>
      </c>
      <c r="C132" s="5">
        <v>2012</v>
      </c>
      <c r="D132" s="8">
        <v>908.54</v>
      </c>
      <c r="E132" s="8">
        <v>0</v>
      </c>
      <c r="F132" s="8">
        <v>0</v>
      </c>
      <c r="G132" s="15">
        <f t="shared" si="7"/>
        <v>908.54</v>
      </c>
      <c r="H132" s="15">
        <f t="shared" si="4"/>
        <v>0</v>
      </c>
      <c r="I132" s="6" t="s">
        <v>416</v>
      </c>
      <c r="J132" s="6" t="s">
        <v>433</v>
      </c>
      <c r="K132" s="6" t="s">
        <v>284</v>
      </c>
    </row>
    <row r="133" spans="1:11">
      <c r="A133" s="7" t="s">
        <v>285</v>
      </c>
      <c r="B133" s="6" t="s">
        <v>548</v>
      </c>
      <c r="C133" s="5">
        <v>2012</v>
      </c>
      <c r="D133" s="8">
        <v>2047.58</v>
      </c>
      <c r="E133" s="8">
        <v>0</v>
      </c>
      <c r="F133" s="8">
        <v>0</v>
      </c>
      <c r="G133" s="15">
        <f t="shared" si="7"/>
        <v>2047.58</v>
      </c>
      <c r="H133" s="15">
        <f t="shared" ref="H133:H189" si="8">F133</f>
        <v>0</v>
      </c>
      <c r="I133" s="6" t="s">
        <v>416</v>
      </c>
      <c r="J133" s="6" t="s">
        <v>433</v>
      </c>
      <c r="K133" s="6" t="s">
        <v>286</v>
      </c>
    </row>
    <row r="134" spans="1:11">
      <c r="A134" s="7" t="s">
        <v>282</v>
      </c>
      <c r="B134" s="6" t="s">
        <v>550</v>
      </c>
      <c r="C134" s="5">
        <v>2012</v>
      </c>
      <c r="D134" s="8">
        <v>1467.64</v>
      </c>
      <c r="E134" s="8">
        <v>0</v>
      </c>
      <c r="F134" s="8">
        <v>0</v>
      </c>
      <c r="G134" s="15">
        <f t="shared" si="7"/>
        <v>1467.64</v>
      </c>
      <c r="H134" s="15">
        <f t="shared" si="8"/>
        <v>0</v>
      </c>
      <c r="I134" s="6" t="s">
        <v>416</v>
      </c>
      <c r="J134" s="6" t="s">
        <v>417</v>
      </c>
      <c r="K134" s="6" t="s">
        <v>287</v>
      </c>
    </row>
    <row r="135" spans="1:11">
      <c r="A135" s="7" t="s">
        <v>296</v>
      </c>
      <c r="B135" s="6" t="s">
        <v>550</v>
      </c>
      <c r="C135" s="5">
        <v>2012</v>
      </c>
      <c r="D135" s="8">
        <v>0</v>
      </c>
      <c r="E135" s="8">
        <v>0</v>
      </c>
      <c r="F135" s="8">
        <v>0</v>
      </c>
      <c r="G135" s="15">
        <f>D135/0.7</f>
        <v>0</v>
      </c>
      <c r="H135" s="15">
        <f t="shared" si="8"/>
        <v>0</v>
      </c>
      <c r="I135" s="6" t="s">
        <v>428</v>
      </c>
      <c r="J135" s="6" t="s">
        <v>417</v>
      </c>
      <c r="K135" s="6" t="s">
        <v>297</v>
      </c>
    </row>
    <row r="136" spans="1:11">
      <c r="A136" s="7" t="s">
        <v>298</v>
      </c>
      <c r="B136" s="6" t="s">
        <v>550</v>
      </c>
      <c r="C136" s="5">
        <v>2012</v>
      </c>
      <c r="D136" s="8">
        <v>4140.33</v>
      </c>
      <c r="E136" s="8">
        <v>0</v>
      </c>
      <c r="F136" s="8">
        <v>0</v>
      </c>
      <c r="G136" s="15">
        <f t="shared" ref="G136:G141" si="9">D136</f>
        <v>4140.33</v>
      </c>
      <c r="H136" s="15">
        <f t="shared" si="8"/>
        <v>0</v>
      </c>
      <c r="I136" s="6" t="s">
        <v>416</v>
      </c>
      <c r="J136" s="6" t="s">
        <v>463</v>
      </c>
      <c r="K136" s="6" t="s">
        <v>299</v>
      </c>
    </row>
    <row r="137" spans="1:11">
      <c r="A137" s="7" t="s">
        <v>300</v>
      </c>
      <c r="B137" s="6" t="s">
        <v>550</v>
      </c>
      <c r="C137" s="5">
        <v>2012</v>
      </c>
      <c r="D137" s="8">
        <v>0</v>
      </c>
      <c r="E137" s="8">
        <v>0</v>
      </c>
      <c r="F137" s="8">
        <v>0</v>
      </c>
      <c r="G137" s="15">
        <f t="shared" si="9"/>
        <v>0</v>
      </c>
      <c r="H137" s="15">
        <f t="shared" si="8"/>
        <v>0</v>
      </c>
      <c r="I137" s="6" t="s">
        <v>428</v>
      </c>
      <c r="J137" s="6" t="s">
        <v>417</v>
      </c>
      <c r="K137" s="6" t="s">
        <v>301</v>
      </c>
    </row>
    <row r="138" spans="1:11">
      <c r="A138" s="7" t="s">
        <v>302</v>
      </c>
      <c r="B138" s="6" t="s">
        <v>550</v>
      </c>
      <c r="C138" s="5">
        <v>2012</v>
      </c>
      <c r="D138" s="8">
        <v>2744.88</v>
      </c>
      <c r="E138" s="8">
        <v>2744.88</v>
      </c>
      <c r="F138" s="8">
        <v>0</v>
      </c>
      <c r="G138" s="15">
        <f t="shared" si="9"/>
        <v>2744.88</v>
      </c>
      <c r="H138" s="15">
        <f t="shared" si="8"/>
        <v>0</v>
      </c>
      <c r="I138" s="6" t="s">
        <v>416</v>
      </c>
      <c r="J138" s="6" t="s">
        <v>417</v>
      </c>
      <c r="K138" s="6" t="s">
        <v>303</v>
      </c>
    </row>
    <row r="139" spans="1:11">
      <c r="A139" s="7" t="s">
        <v>304</v>
      </c>
      <c r="B139" s="6" t="s">
        <v>548</v>
      </c>
      <c r="C139" s="5">
        <v>2012</v>
      </c>
      <c r="D139" s="8">
        <v>0</v>
      </c>
      <c r="E139" s="8">
        <v>0</v>
      </c>
      <c r="F139" s="8">
        <v>0</v>
      </c>
      <c r="G139" s="15">
        <f t="shared" si="9"/>
        <v>0</v>
      </c>
      <c r="H139" s="15">
        <f t="shared" si="8"/>
        <v>0</v>
      </c>
      <c r="I139" s="6" t="s">
        <v>428</v>
      </c>
      <c r="J139" s="6" t="s">
        <v>433</v>
      </c>
      <c r="K139" s="6" t="s">
        <v>305</v>
      </c>
    </row>
    <row r="140" spans="1:11">
      <c r="A140" s="7" t="s">
        <v>306</v>
      </c>
      <c r="B140" s="6" t="s">
        <v>548</v>
      </c>
      <c r="C140" s="5">
        <v>2012</v>
      </c>
      <c r="D140" s="8">
        <v>0</v>
      </c>
      <c r="E140" s="8">
        <v>0</v>
      </c>
      <c r="F140" s="8">
        <v>0</v>
      </c>
      <c r="G140" s="15">
        <f t="shared" si="9"/>
        <v>0</v>
      </c>
      <c r="H140" s="15">
        <f t="shared" si="8"/>
        <v>0</v>
      </c>
      <c r="I140" s="6" t="s">
        <v>428</v>
      </c>
      <c r="J140" s="6" t="s">
        <v>433</v>
      </c>
      <c r="K140" s="6" t="s">
        <v>307</v>
      </c>
    </row>
    <row r="141" spans="1:11">
      <c r="A141" s="7" t="s">
        <v>308</v>
      </c>
      <c r="B141" s="6" t="s">
        <v>549</v>
      </c>
      <c r="C141" s="5">
        <v>2012</v>
      </c>
      <c r="D141" s="8">
        <v>4347.45</v>
      </c>
      <c r="E141" s="8">
        <v>0</v>
      </c>
      <c r="F141" s="8">
        <v>0</v>
      </c>
      <c r="G141" s="15">
        <f t="shared" si="9"/>
        <v>4347.45</v>
      </c>
      <c r="H141" s="15">
        <f t="shared" si="8"/>
        <v>0</v>
      </c>
      <c r="I141" s="6" t="s">
        <v>416</v>
      </c>
      <c r="J141" s="6" t="s">
        <v>309</v>
      </c>
      <c r="K141" s="6" t="s">
        <v>310</v>
      </c>
    </row>
    <row r="142" spans="1:11">
      <c r="A142" s="7" t="s">
        <v>311</v>
      </c>
      <c r="B142" s="6" t="s">
        <v>550</v>
      </c>
      <c r="C142" s="5">
        <v>2012</v>
      </c>
      <c r="D142" s="8">
        <v>0</v>
      </c>
      <c r="E142" s="8">
        <v>0</v>
      </c>
      <c r="F142" s="8">
        <v>0</v>
      </c>
      <c r="G142" s="15">
        <f>D142/0.7</f>
        <v>0</v>
      </c>
      <c r="H142" s="15">
        <f t="shared" si="8"/>
        <v>0</v>
      </c>
      <c r="I142" s="6" t="s">
        <v>453</v>
      </c>
      <c r="J142" s="6" t="s">
        <v>417</v>
      </c>
      <c r="K142" s="6" t="s">
        <v>312</v>
      </c>
    </row>
    <row r="143" spans="1:11">
      <c r="A143" s="7" t="s">
        <v>313</v>
      </c>
      <c r="B143" s="6" t="s">
        <v>548</v>
      </c>
      <c r="C143" s="5">
        <v>2012</v>
      </c>
      <c r="D143" s="8">
        <v>846.42</v>
      </c>
      <c r="E143" s="8">
        <v>846.42</v>
      </c>
      <c r="F143" s="8">
        <v>0</v>
      </c>
      <c r="G143" s="15">
        <f>D143</f>
        <v>846.42</v>
      </c>
      <c r="H143" s="15">
        <f t="shared" si="8"/>
        <v>0</v>
      </c>
      <c r="I143" s="6" t="s">
        <v>416</v>
      </c>
      <c r="J143" s="6" t="s">
        <v>433</v>
      </c>
      <c r="K143" s="6" t="s">
        <v>314</v>
      </c>
    </row>
    <row r="144" spans="1:11">
      <c r="A144" s="7" t="s">
        <v>315</v>
      </c>
      <c r="B144" s="6" t="s">
        <v>550</v>
      </c>
      <c r="C144" s="5">
        <v>2012</v>
      </c>
      <c r="D144" s="8">
        <v>0</v>
      </c>
      <c r="E144" s="8">
        <v>0</v>
      </c>
      <c r="F144" s="8">
        <v>0</v>
      </c>
      <c r="G144" s="15">
        <f>D144</f>
        <v>0</v>
      </c>
      <c r="H144" s="15">
        <f t="shared" si="8"/>
        <v>0</v>
      </c>
      <c r="I144" s="6" t="s">
        <v>428</v>
      </c>
      <c r="J144" s="6" t="s">
        <v>417</v>
      </c>
      <c r="K144" s="6" t="s">
        <v>316</v>
      </c>
    </row>
    <row r="145" spans="1:11">
      <c r="A145" s="7" t="s">
        <v>323</v>
      </c>
      <c r="B145" s="6" t="s">
        <v>550</v>
      </c>
      <c r="C145" s="5">
        <v>2012</v>
      </c>
      <c r="D145" s="8">
        <v>1578.55</v>
      </c>
      <c r="E145" s="8">
        <v>0</v>
      </c>
      <c r="F145" s="8">
        <v>0</v>
      </c>
      <c r="G145" s="15">
        <f>D145</f>
        <v>1578.55</v>
      </c>
      <c r="H145" s="15">
        <f t="shared" si="8"/>
        <v>0</v>
      </c>
      <c r="I145" s="6" t="s">
        <v>416</v>
      </c>
      <c r="J145" s="6" t="s">
        <v>417</v>
      </c>
      <c r="K145" s="6" t="s">
        <v>324</v>
      </c>
    </row>
    <row r="146" spans="1:11">
      <c r="A146" s="7" t="s">
        <v>325</v>
      </c>
      <c r="B146" s="6" t="s">
        <v>550</v>
      </c>
      <c r="C146" s="5">
        <v>2012</v>
      </c>
      <c r="D146" s="8">
        <v>0</v>
      </c>
      <c r="E146" s="8">
        <v>0</v>
      </c>
      <c r="F146" s="8">
        <v>0</v>
      </c>
      <c r="G146" s="15">
        <f>D146</f>
        <v>0</v>
      </c>
      <c r="H146" s="15">
        <f t="shared" si="8"/>
        <v>0</v>
      </c>
      <c r="I146" s="6" t="s">
        <v>428</v>
      </c>
      <c r="J146" s="6" t="s">
        <v>417</v>
      </c>
      <c r="K146" s="6" t="s">
        <v>326</v>
      </c>
    </row>
    <row r="147" spans="1:11">
      <c r="A147" s="7" t="s">
        <v>101</v>
      </c>
      <c r="B147" s="6" t="s">
        <v>549</v>
      </c>
      <c r="C147" s="5">
        <v>2012</v>
      </c>
      <c r="D147" s="8">
        <v>3993.37</v>
      </c>
      <c r="E147" s="8">
        <v>0</v>
      </c>
      <c r="F147" s="8">
        <v>0</v>
      </c>
      <c r="G147" s="15">
        <f>D147</f>
        <v>3993.37</v>
      </c>
      <c r="H147" s="15">
        <f t="shared" si="8"/>
        <v>0</v>
      </c>
      <c r="I147" s="6" t="s">
        <v>416</v>
      </c>
      <c r="J147" s="6" t="s">
        <v>309</v>
      </c>
      <c r="K147" s="6" t="s">
        <v>102</v>
      </c>
    </row>
    <row r="148" spans="1:11">
      <c r="A148" s="7" t="s">
        <v>103</v>
      </c>
      <c r="B148" s="6" t="s">
        <v>550</v>
      </c>
      <c r="C148" s="5">
        <v>2012</v>
      </c>
      <c r="D148" s="8">
        <v>0</v>
      </c>
      <c r="E148" s="8">
        <v>0</v>
      </c>
      <c r="F148" s="8">
        <v>0</v>
      </c>
      <c r="G148" s="15">
        <f>D148/0.7</f>
        <v>0</v>
      </c>
      <c r="H148" s="15">
        <f t="shared" si="8"/>
        <v>0</v>
      </c>
      <c r="I148" s="6" t="s">
        <v>428</v>
      </c>
      <c r="J148" s="6" t="s">
        <v>463</v>
      </c>
      <c r="K148" s="6" t="s">
        <v>104</v>
      </c>
    </row>
    <row r="149" spans="1:11">
      <c r="A149" s="7" t="s">
        <v>105</v>
      </c>
      <c r="B149" s="6" t="s">
        <v>550</v>
      </c>
      <c r="C149" s="5">
        <v>2012</v>
      </c>
      <c r="D149" s="8">
        <v>0</v>
      </c>
      <c r="E149" s="8">
        <v>0</v>
      </c>
      <c r="F149" s="8">
        <v>0</v>
      </c>
      <c r="G149" s="15">
        <f>D149/0.7</f>
        <v>0</v>
      </c>
      <c r="H149" s="15">
        <f t="shared" si="8"/>
        <v>0</v>
      </c>
      <c r="I149" s="6" t="s">
        <v>428</v>
      </c>
      <c r="J149" s="6" t="s">
        <v>417</v>
      </c>
      <c r="K149" s="6" t="s">
        <v>106</v>
      </c>
    </row>
    <row r="150" spans="1:11">
      <c r="A150" s="7" t="s">
        <v>296</v>
      </c>
      <c r="B150" s="6" t="s">
        <v>550</v>
      </c>
      <c r="C150" s="5">
        <v>2012</v>
      </c>
      <c r="D150" s="8">
        <v>0</v>
      </c>
      <c r="E150" s="8">
        <v>0</v>
      </c>
      <c r="F150" s="8">
        <v>0</v>
      </c>
      <c r="G150" s="15">
        <f>D150/0.7</f>
        <v>0</v>
      </c>
      <c r="H150" s="15">
        <f t="shared" si="8"/>
        <v>0</v>
      </c>
      <c r="I150" s="6" t="s">
        <v>428</v>
      </c>
      <c r="J150" s="6" t="s">
        <v>433</v>
      </c>
      <c r="K150" s="6" t="s">
        <v>107</v>
      </c>
    </row>
    <row r="151" spans="1:11">
      <c r="A151" s="7" t="s">
        <v>108</v>
      </c>
      <c r="B151" s="6" t="s">
        <v>550</v>
      </c>
      <c r="C151" s="5">
        <v>2012</v>
      </c>
      <c r="D151" s="8">
        <v>0</v>
      </c>
      <c r="E151" s="8">
        <v>0</v>
      </c>
      <c r="F151" s="8">
        <v>0</v>
      </c>
      <c r="G151" s="15">
        <f>D151/0.7</f>
        <v>0</v>
      </c>
      <c r="H151" s="15">
        <f t="shared" si="8"/>
        <v>0</v>
      </c>
      <c r="I151" s="6" t="s">
        <v>428</v>
      </c>
      <c r="J151" s="6" t="s">
        <v>463</v>
      </c>
      <c r="K151" s="6" t="s">
        <v>109</v>
      </c>
    </row>
    <row r="152" spans="1:11">
      <c r="A152" s="7" t="s">
        <v>110</v>
      </c>
      <c r="B152" s="6" t="s">
        <v>550</v>
      </c>
      <c r="C152" s="5">
        <v>2012</v>
      </c>
      <c r="D152" s="8">
        <v>263.39</v>
      </c>
      <c r="E152" s="8">
        <v>0</v>
      </c>
      <c r="F152" s="8">
        <v>0</v>
      </c>
      <c r="G152" s="15">
        <f>D152/0.7</f>
        <v>376.2714285714286</v>
      </c>
      <c r="H152" s="15">
        <f t="shared" si="8"/>
        <v>0</v>
      </c>
      <c r="I152" s="6" t="s">
        <v>416</v>
      </c>
      <c r="J152" s="6" t="s">
        <v>417</v>
      </c>
      <c r="K152" s="6" t="s">
        <v>111</v>
      </c>
    </row>
    <row r="153" spans="1:11">
      <c r="A153" s="7" t="s">
        <v>427</v>
      </c>
      <c r="B153" s="6" t="s">
        <v>550</v>
      </c>
      <c r="C153" s="5">
        <v>2012</v>
      </c>
      <c r="D153" s="8">
        <v>1131.29</v>
      </c>
      <c r="E153" s="8">
        <v>0</v>
      </c>
      <c r="F153" s="8">
        <v>0</v>
      </c>
      <c r="G153" s="15">
        <f>D153</f>
        <v>1131.29</v>
      </c>
      <c r="H153" s="15">
        <f t="shared" si="8"/>
        <v>0</v>
      </c>
      <c r="I153" s="6" t="s">
        <v>416</v>
      </c>
      <c r="J153" s="6" t="s">
        <v>463</v>
      </c>
      <c r="K153" s="6" t="s">
        <v>122</v>
      </c>
    </row>
    <row r="154" spans="1:11">
      <c r="A154" s="7" t="s">
        <v>125</v>
      </c>
      <c r="B154" s="6" t="s">
        <v>551</v>
      </c>
      <c r="C154" s="5">
        <v>2012</v>
      </c>
      <c r="D154" s="8">
        <v>0</v>
      </c>
      <c r="E154" s="8">
        <v>0</v>
      </c>
      <c r="F154" s="8">
        <v>0</v>
      </c>
      <c r="G154" s="15">
        <f>D154/0.7</f>
        <v>0</v>
      </c>
      <c r="H154" s="15">
        <f t="shared" si="8"/>
        <v>0</v>
      </c>
      <c r="I154" s="6" t="s">
        <v>453</v>
      </c>
      <c r="J154" s="6" t="s">
        <v>460</v>
      </c>
      <c r="K154" s="6" t="s">
        <v>126</v>
      </c>
    </row>
    <row r="155" spans="1:11">
      <c r="A155" s="7" t="s">
        <v>134</v>
      </c>
      <c r="B155" s="6" t="s">
        <v>549</v>
      </c>
      <c r="C155" s="5">
        <v>2012</v>
      </c>
      <c r="D155" s="8">
        <v>1994.7</v>
      </c>
      <c r="E155" s="8">
        <v>0</v>
      </c>
      <c r="F155" s="8">
        <v>0</v>
      </c>
      <c r="G155" s="15">
        <f>D155</f>
        <v>1994.7</v>
      </c>
      <c r="H155" s="15">
        <f t="shared" si="8"/>
        <v>0</v>
      </c>
      <c r="I155" s="6" t="s">
        <v>416</v>
      </c>
      <c r="J155" s="6" t="s">
        <v>541</v>
      </c>
      <c r="K155" s="6" t="s">
        <v>135</v>
      </c>
    </row>
    <row r="156" spans="1:11">
      <c r="A156" s="7" t="s">
        <v>136</v>
      </c>
      <c r="B156" s="6" t="s">
        <v>548</v>
      </c>
      <c r="C156" s="5">
        <v>2012</v>
      </c>
      <c r="D156" s="8">
        <v>0</v>
      </c>
      <c r="E156" s="8">
        <v>0</v>
      </c>
      <c r="F156" s="8">
        <v>0</v>
      </c>
      <c r="G156" s="15">
        <f>D156/0.7</f>
        <v>0</v>
      </c>
      <c r="H156" s="15">
        <f t="shared" si="8"/>
        <v>0</v>
      </c>
      <c r="I156" s="6" t="s">
        <v>428</v>
      </c>
      <c r="J156" s="6" t="s">
        <v>433</v>
      </c>
      <c r="K156" s="6" t="s">
        <v>137</v>
      </c>
    </row>
    <row r="157" spans="1:11">
      <c r="A157" s="7" t="s">
        <v>138</v>
      </c>
      <c r="B157" s="6" t="s">
        <v>550</v>
      </c>
      <c r="C157" s="5">
        <v>2012</v>
      </c>
      <c r="D157" s="8">
        <v>6555.22</v>
      </c>
      <c r="E157" s="8">
        <v>0</v>
      </c>
      <c r="F157" s="8">
        <v>0</v>
      </c>
      <c r="G157" s="15">
        <f t="shared" ref="G157:G162" si="10">D157</f>
        <v>6555.22</v>
      </c>
      <c r="H157" s="15">
        <f t="shared" si="8"/>
        <v>0</v>
      </c>
      <c r="I157" s="6" t="s">
        <v>416</v>
      </c>
      <c r="J157" s="6" t="s">
        <v>417</v>
      </c>
      <c r="K157" s="6" t="s">
        <v>139</v>
      </c>
    </row>
    <row r="158" spans="1:11">
      <c r="A158" s="7" t="s">
        <v>140</v>
      </c>
      <c r="B158" s="6" t="s">
        <v>550</v>
      </c>
      <c r="C158" s="5">
        <v>2012</v>
      </c>
      <c r="D158" s="8">
        <v>870</v>
      </c>
      <c r="E158" s="8">
        <v>0</v>
      </c>
      <c r="F158" s="8">
        <v>0</v>
      </c>
      <c r="G158" s="15">
        <f t="shared" si="10"/>
        <v>870</v>
      </c>
      <c r="H158" s="15">
        <f t="shared" si="8"/>
        <v>0</v>
      </c>
      <c r="I158" s="6" t="s">
        <v>416</v>
      </c>
      <c r="J158" s="6" t="s">
        <v>417</v>
      </c>
      <c r="K158" s="6" t="s">
        <v>141</v>
      </c>
    </row>
    <row r="159" spans="1:11">
      <c r="A159" s="7" t="s">
        <v>142</v>
      </c>
      <c r="B159" s="6" t="s">
        <v>550</v>
      </c>
      <c r="C159" s="5">
        <v>2012</v>
      </c>
      <c r="D159" s="8">
        <v>1719.8</v>
      </c>
      <c r="E159" s="8">
        <v>0</v>
      </c>
      <c r="F159" s="8">
        <v>0</v>
      </c>
      <c r="G159" s="15">
        <f t="shared" si="10"/>
        <v>1719.8</v>
      </c>
      <c r="H159" s="15">
        <f t="shared" si="8"/>
        <v>0</v>
      </c>
      <c r="I159" s="6" t="s">
        <v>416</v>
      </c>
      <c r="J159" s="6" t="s">
        <v>417</v>
      </c>
      <c r="K159" s="6" t="s">
        <v>143</v>
      </c>
    </row>
    <row r="160" spans="1:11">
      <c r="A160" s="7" t="s">
        <v>144</v>
      </c>
      <c r="B160" s="6" t="s">
        <v>550</v>
      </c>
      <c r="C160" s="5">
        <v>2012</v>
      </c>
      <c r="D160" s="8">
        <v>9125.9599999999991</v>
      </c>
      <c r="E160" s="8">
        <v>0</v>
      </c>
      <c r="F160" s="8">
        <v>0</v>
      </c>
      <c r="G160" s="15">
        <f t="shared" si="10"/>
        <v>9125.9599999999991</v>
      </c>
      <c r="H160" s="15">
        <f t="shared" si="8"/>
        <v>0</v>
      </c>
      <c r="I160" s="6" t="s">
        <v>416</v>
      </c>
      <c r="J160" s="6" t="s">
        <v>417</v>
      </c>
      <c r="K160" s="6" t="s">
        <v>145</v>
      </c>
    </row>
    <row r="161" spans="1:11">
      <c r="A161" s="7" t="s">
        <v>142</v>
      </c>
      <c r="B161" s="6" t="s">
        <v>550</v>
      </c>
      <c r="C161" s="5">
        <v>2012</v>
      </c>
      <c r="D161" s="8">
        <v>495.46</v>
      </c>
      <c r="E161" s="8">
        <v>0</v>
      </c>
      <c r="F161" s="8">
        <v>0</v>
      </c>
      <c r="G161" s="15">
        <f t="shared" si="10"/>
        <v>495.46</v>
      </c>
      <c r="H161" s="15">
        <f t="shared" si="8"/>
        <v>0</v>
      </c>
      <c r="I161" s="6" t="s">
        <v>416</v>
      </c>
      <c r="J161" s="6" t="s">
        <v>417</v>
      </c>
      <c r="K161" s="6" t="s">
        <v>146</v>
      </c>
    </row>
    <row r="162" spans="1:11">
      <c r="A162" s="7" t="s">
        <v>142</v>
      </c>
      <c r="B162" s="6" t="s">
        <v>550</v>
      </c>
      <c r="C162" s="5">
        <v>2012</v>
      </c>
      <c r="D162" s="8">
        <v>0</v>
      </c>
      <c r="E162" s="8">
        <v>0</v>
      </c>
      <c r="F162" s="8">
        <v>0</v>
      </c>
      <c r="G162" s="15">
        <f t="shared" si="10"/>
        <v>0</v>
      </c>
      <c r="H162" s="15">
        <f t="shared" si="8"/>
        <v>0</v>
      </c>
      <c r="I162" s="6" t="s">
        <v>428</v>
      </c>
      <c r="J162" s="6" t="s">
        <v>441</v>
      </c>
      <c r="K162" s="6" t="s">
        <v>153</v>
      </c>
    </row>
    <row r="163" spans="1:11">
      <c r="A163" s="7" t="s">
        <v>155</v>
      </c>
      <c r="B163" s="6" t="s">
        <v>548</v>
      </c>
      <c r="C163" s="5">
        <v>2012</v>
      </c>
      <c r="D163" s="8">
        <v>3234.7</v>
      </c>
      <c r="E163" s="8">
        <v>0</v>
      </c>
      <c r="F163" s="8">
        <v>0</v>
      </c>
      <c r="G163" s="15"/>
      <c r="H163" s="15">
        <f t="shared" si="8"/>
        <v>0</v>
      </c>
      <c r="I163" s="6" t="s">
        <v>416</v>
      </c>
      <c r="J163" s="6" t="s">
        <v>433</v>
      </c>
      <c r="K163" s="6" t="s">
        <v>156</v>
      </c>
    </row>
    <row r="164" spans="1:11">
      <c r="A164" s="7" t="s">
        <v>157</v>
      </c>
      <c r="B164" s="6" t="s">
        <v>550</v>
      </c>
      <c r="C164" s="5">
        <v>2012</v>
      </c>
      <c r="D164" s="8">
        <v>0</v>
      </c>
      <c r="E164" s="8">
        <v>0</v>
      </c>
      <c r="F164" s="8">
        <v>0</v>
      </c>
      <c r="G164" s="15">
        <f t="shared" ref="G164:G189" si="11">D164</f>
        <v>0</v>
      </c>
      <c r="H164" s="15">
        <f t="shared" si="8"/>
        <v>0</v>
      </c>
      <c r="I164" s="6" t="s">
        <v>428</v>
      </c>
      <c r="J164" s="6" t="s">
        <v>441</v>
      </c>
      <c r="K164" s="6" t="s">
        <v>158</v>
      </c>
    </row>
    <row r="165" spans="1:11">
      <c r="A165" s="7" t="s">
        <v>159</v>
      </c>
      <c r="B165" s="6" t="s">
        <v>550</v>
      </c>
      <c r="C165" s="5">
        <v>2012</v>
      </c>
      <c r="D165" s="8">
        <v>5189.09</v>
      </c>
      <c r="E165" s="8">
        <v>0</v>
      </c>
      <c r="F165" s="8">
        <v>0</v>
      </c>
      <c r="G165" s="15">
        <f t="shared" si="11"/>
        <v>5189.09</v>
      </c>
      <c r="H165" s="15">
        <f t="shared" si="8"/>
        <v>0</v>
      </c>
      <c r="I165" s="6" t="s">
        <v>416</v>
      </c>
      <c r="J165" s="6" t="s">
        <v>417</v>
      </c>
      <c r="K165" s="6" t="s">
        <v>160</v>
      </c>
    </row>
    <row r="166" spans="1:11">
      <c r="A166" s="7" t="s">
        <v>195</v>
      </c>
      <c r="B166" s="6" t="s">
        <v>550</v>
      </c>
      <c r="C166" s="5">
        <v>2012</v>
      </c>
      <c r="D166" s="8">
        <v>0</v>
      </c>
      <c r="E166" s="8">
        <v>0</v>
      </c>
      <c r="F166" s="8">
        <v>0</v>
      </c>
      <c r="G166" s="15">
        <f t="shared" si="11"/>
        <v>0</v>
      </c>
      <c r="H166" s="15">
        <f t="shared" si="8"/>
        <v>0</v>
      </c>
      <c r="I166" s="6" t="s">
        <v>428</v>
      </c>
      <c r="J166" s="6" t="s">
        <v>417</v>
      </c>
      <c r="K166" s="6" t="s">
        <v>196</v>
      </c>
    </row>
    <row r="167" spans="1:11">
      <c r="A167" s="7" t="s">
        <v>425</v>
      </c>
      <c r="B167" s="6" t="s">
        <v>550</v>
      </c>
      <c r="C167" s="5">
        <v>2012</v>
      </c>
      <c r="D167" s="8">
        <v>525</v>
      </c>
      <c r="E167" s="8">
        <v>0</v>
      </c>
      <c r="F167" s="8">
        <v>0</v>
      </c>
      <c r="G167" s="15">
        <f t="shared" si="11"/>
        <v>525</v>
      </c>
      <c r="H167" s="15">
        <f t="shared" si="8"/>
        <v>0</v>
      </c>
      <c r="I167" s="6" t="s">
        <v>416</v>
      </c>
      <c r="J167" s="6" t="s">
        <v>417</v>
      </c>
      <c r="K167" s="6" t="s">
        <v>203</v>
      </c>
    </row>
    <row r="168" spans="1:11">
      <c r="A168" s="7" t="s">
        <v>1</v>
      </c>
      <c r="B168" s="6" t="s">
        <v>550</v>
      </c>
      <c r="C168" s="5">
        <v>2012</v>
      </c>
      <c r="D168" s="8">
        <v>6070.19</v>
      </c>
      <c r="E168" s="8">
        <v>0</v>
      </c>
      <c r="F168" s="8">
        <v>0</v>
      </c>
      <c r="G168" s="15">
        <f t="shared" si="11"/>
        <v>6070.19</v>
      </c>
      <c r="H168" s="15">
        <f t="shared" si="8"/>
        <v>0</v>
      </c>
      <c r="I168" s="6" t="s">
        <v>416</v>
      </c>
      <c r="J168" s="6" t="s">
        <v>417</v>
      </c>
      <c r="K168" s="6" t="s">
        <v>2</v>
      </c>
    </row>
    <row r="169" spans="1:11">
      <c r="A169" s="7" t="s">
        <v>142</v>
      </c>
      <c r="B169" s="6" t="s">
        <v>550</v>
      </c>
      <c r="C169" s="5">
        <v>2012</v>
      </c>
      <c r="D169" s="8">
        <v>5400</v>
      </c>
      <c r="E169" s="8">
        <v>0</v>
      </c>
      <c r="F169" s="8">
        <v>0</v>
      </c>
      <c r="G169" s="15">
        <f t="shared" si="11"/>
        <v>5400</v>
      </c>
      <c r="H169" s="15">
        <f t="shared" si="8"/>
        <v>0</v>
      </c>
      <c r="I169" s="6" t="s">
        <v>416</v>
      </c>
      <c r="J169" s="6" t="s">
        <v>463</v>
      </c>
      <c r="K169" s="6" t="s">
        <v>5</v>
      </c>
    </row>
    <row r="170" spans="1:11">
      <c r="A170" s="7" t="s">
        <v>6</v>
      </c>
      <c r="B170" s="6" t="s">
        <v>548</v>
      </c>
      <c r="C170" s="5">
        <v>2012</v>
      </c>
      <c r="D170" s="8">
        <v>0</v>
      </c>
      <c r="E170" s="8">
        <v>0</v>
      </c>
      <c r="F170" s="8">
        <v>0</v>
      </c>
      <c r="G170" s="15">
        <f t="shared" si="11"/>
        <v>0</v>
      </c>
      <c r="H170" s="15">
        <f t="shared" si="8"/>
        <v>0</v>
      </c>
      <c r="I170" s="6" t="s">
        <v>428</v>
      </c>
      <c r="J170" s="6" t="s">
        <v>487</v>
      </c>
      <c r="K170" s="6" t="s">
        <v>7</v>
      </c>
    </row>
    <row r="171" spans="1:11">
      <c r="A171" s="7" t="s">
        <v>8</v>
      </c>
      <c r="B171" s="6" t="s">
        <v>550</v>
      </c>
      <c r="C171" s="5">
        <v>2012</v>
      </c>
      <c r="D171" s="8">
        <v>9205.08</v>
      </c>
      <c r="E171" s="8">
        <v>0</v>
      </c>
      <c r="F171" s="8">
        <v>0</v>
      </c>
      <c r="G171" s="15">
        <f t="shared" si="11"/>
        <v>9205.08</v>
      </c>
      <c r="H171" s="15">
        <f t="shared" si="8"/>
        <v>0</v>
      </c>
      <c r="I171" s="6" t="s">
        <v>416</v>
      </c>
      <c r="J171" s="6" t="s">
        <v>433</v>
      </c>
      <c r="K171" s="6" t="s">
        <v>9</v>
      </c>
    </row>
    <row r="172" spans="1:11">
      <c r="A172" s="7" t="s">
        <v>15</v>
      </c>
      <c r="B172" s="6" t="s">
        <v>550</v>
      </c>
      <c r="C172" s="5">
        <v>2012</v>
      </c>
      <c r="D172" s="8">
        <v>957.38</v>
      </c>
      <c r="E172" s="8">
        <v>0</v>
      </c>
      <c r="F172" s="8">
        <v>0</v>
      </c>
      <c r="G172" s="15">
        <f t="shared" si="11"/>
        <v>957.38</v>
      </c>
      <c r="H172" s="15">
        <f t="shared" si="8"/>
        <v>0</v>
      </c>
      <c r="I172" s="6" t="s">
        <v>416</v>
      </c>
      <c r="J172" s="6" t="s">
        <v>417</v>
      </c>
      <c r="K172" s="6" t="s">
        <v>16</v>
      </c>
    </row>
    <row r="173" spans="1:11">
      <c r="A173" s="7" t="s">
        <v>25</v>
      </c>
      <c r="B173" s="6" t="s">
        <v>548</v>
      </c>
      <c r="C173" s="5">
        <v>2012</v>
      </c>
      <c r="D173" s="8">
        <v>2366.7600000000002</v>
      </c>
      <c r="E173" s="8">
        <v>0</v>
      </c>
      <c r="F173" s="8">
        <v>0</v>
      </c>
      <c r="G173" s="15">
        <f t="shared" si="11"/>
        <v>2366.7600000000002</v>
      </c>
      <c r="H173" s="15">
        <f t="shared" si="8"/>
        <v>0</v>
      </c>
      <c r="I173" s="6" t="s">
        <v>416</v>
      </c>
      <c r="J173" s="6" t="s">
        <v>433</v>
      </c>
      <c r="K173" s="6" t="s">
        <v>26</v>
      </c>
    </row>
    <row r="174" spans="1:11">
      <c r="A174" s="7" t="s">
        <v>33</v>
      </c>
      <c r="B174" s="6" t="s">
        <v>550</v>
      </c>
      <c r="C174" s="5">
        <v>2012</v>
      </c>
      <c r="D174" s="8">
        <v>650</v>
      </c>
      <c r="E174" s="8">
        <v>0</v>
      </c>
      <c r="F174" s="8">
        <v>0</v>
      </c>
      <c r="G174" s="15">
        <f t="shared" si="11"/>
        <v>650</v>
      </c>
      <c r="H174" s="15">
        <f t="shared" si="8"/>
        <v>0</v>
      </c>
      <c r="I174" s="6" t="s">
        <v>416</v>
      </c>
      <c r="J174" s="6" t="s">
        <v>463</v>
      </c>
      <c r="K174" s="6" t="s">
        <v>34</v>
      </c>
    </row>
    <row r="175" spans="1:11">
      <c r="A175" s="7" t="s">
        <v>35</v>
      </c>
      <c r="B175" s="6" t="s">
        <v>550</v>
      </c>
      <c r="C175" s="5">
        <v>2012</v>
      </c>
      <c r="D175" s="8">
        <v>364.5</v>
      </c>
      <c r="E175" s="8">
        <v>0</v>
      </c>
      <c r="F175" s="8">
        <v>0</v>
      </c>
      <c r="G175" s="15">
        <f t="shared" si="11"/>
        <v>364.5</v>
      </c>
      <c r="H175" s="15">
        <f t="shared" si="8"/>
        <v>0</v>
      </c>
      <c r="I175" s="6" t="s">
        <v>416</v>
      </c>
      <c r="J175" s="6" t="s">
        <v>417</v>
      </c>
      <c r="K175" s="6" t="s">
        <v>36</v>
      </c>
    </row>
    <row r="176" spans="1:11">
      <c r="A176" s="7" t="s">
        <v>37</v>
      </c>
      <c r="B176" s="6" t="s">
        <v>550</v>
      </c>
      <c r="C176" s="5">
        <v>2012</v>
      </c>
      <c r="D176" s="8">
        <v>1177.3</v>
      </c>
      <c r="E176" s="8">
        <v>0</v>
      </c>
      <c r="F176" s="8">
        <v>0</v>
      </c>
      <c r="G176" s="15">
        <f t="shared" si="11"/>
        <v>1177.3</v>
      </c>
      <c r="H176" s="15">
        <f t="shared" si="8"/>
        <v>0</v>
      </c>
      <c r="I176" s="6" t="s">
        <v>416</v>
      </c>
      <c r="J176" s="6" t="s">
        <v>433</v>
      </c>
      <c r="K176" s="6" t="s">
        <v>38</v>
      </c>
    </row>
    <row r="177" spans="1:11">
      <c r="A177" s="7" t="s">
        <v>39</v>
      </c>
      <c r="B177" s="6" t="s">
        <v>550</v>
      </c>
      <c r="C177" s="5">
        <v>2012</v>
      </c>
      <c r="D177" s="8">
        <v>1589.75</v>
      </c>
      <c r="E177" s="8">
        <v>0</v>
      </c>
      <c r="F177" s="8">
        <v>0</v>
      </c>
      <c r="G177" s="15">
        <f t="shared" si="11"/>
        <v>1589.75</v>
      </c>
      <c r="H177" s="15">
        <f t="shared" si="8"/>
        <v>0</v>
      </c>
      <c r="I177" s="6" t="s">
        <v>416</v>
      </c>
      <c r="J177" s="6" t="s">
        <v>463</v>
      </c>
      <c r="K177" s="6" t="s">
        <v>40</v>
      </c>
    </row>
    <row r="178" spans="1:11">
      <c r="A178" s="7" t="s">
        <v>41</v>
      </c>
      <c r="B178" s="6" t="s">
        <v>549</v>
      </c>
      <c r="C178" s="5">
        <v>2012</v>
      </c>
      <c r="D178" s="8">
        <v>4169.25</v>
      </c>
      <c r="E178" s="8">
        <v>0</v>
      </c>
      <c r="F178" s="8">
        <v>0</v>
      </c>
      <c r="G178" s="15">
        <f t="shared" si="11"/>
        <v>4169.25</v>
      </c>
      <c r="H178" s="15">
        <f t="shared" si="8"/>
        <v>0</v>
      </c>
      <c r="I178" s="6" t="s">
        <v>416</v>
      </c>
      <c r="J178" s="6" t="s">
        <v>541</v>
      </c>
      <c r="K178" s="6" t="s">
        <v>42</v>
      </c>
    </row>
    <row r="179" spans="1:11">
      <c r="A179" s="7" t="s">
        <v>47</v>
      </c>
      <c r="B179" s="6" t="s">
        <v>550</v>
      </c>
      <c r="C179" s="5">
        <v>2012</v>
      </c>
      <c r="D179" s="8">
        <v>2038.16</v>
      </c>
      <c r="E179" s="8">
        <v>0</v>
      </c>
      <c r="F179" s="8">
        <v>0</v>
      </c>
      <c r="G179" s="15">
        <f t="shared" si="11"/>
        <v>2038.16</v>
      </c>
      <c r="H179" s="15">
        <f t="shared" si="8"/>
        <v>0</v>
      </c>
      <c r="I179" s="6" t="s">
        <v>416</v>
      </c>
      <c r="J179" s="6" t="s">
        <v>417</v>
      </c>
      <c r="K179" s="6" t="s">
        <v>48</v>
      </c>
    </row>
    <row r="180" spans="1:11">
      <c r="A180" s="7" t="s">
        <v>49</v>
      </c>
      <c r="B180" s="6" t="s">
        <v>550</v>
      </c>
      <c r="C180" s="5">
        <v>2012</v>
      </c>
      <c r="D180" s="8">
        <v>981.91</v>
      </c>
      <c r="E180" s="8">
        <v>0</v>
      </c>
      <c r="F180" s="8">
        <v>0</v>
      </c>
      <c r="G180" s="15">
        <f t="shared" si="11"/>
        <v>981.91</v>
      </c>
      <c r="H180" s="15">
        <f t="shared" si="8"/>
        <v>0</v>
      </c>
      <c r="I180" s="6" t="s">
        <v>416</v>
      </c>
      <c r="J180" s="6" t="s">
        <v>417</v>
      </c>
      <c r="K180" s="6" t="s">
        <v>50</v>
      </c>
    </row>
    <row r="181" spans="1:11">
      <c r="A181" s="7" t="s">
        <v>33</v>
      </c>
      <c r="B181" s="6" t="s">
        <v>550</v>
      </c>
      <c r="C181" s="5">
        <v>2012</v>
      </c>
      <c r="D181" s="8">
        <v>400</v>
      </c>
      <c r="E181" s="8">
        <v>0</v>
      </c>
      <c r="F181" s="8">
        <v>0</v>
      </c>
      <c r="G181" s="15">
        <f t="shared" si="11"/>
        <v>400</v>
      </c>
      <c r="H181" s="15">
        <f t="shared" si="8"/>
        <v>0</v>
      </c>
      <c r="I181" s="6" t="s">
        <v>416</v>
      </c>
      <c r="J181" s="6" t="s">
        <v>433</v>
      </c>
      <c r="K181" s="6" t="s">
        <v>57</v>
      </c>
    </row>
    <row r="182" spans="1:11">
      <c r="A182" s="7" t="s">
        <v>58</v>
      </c>
      <c r="B182" s="6" t="s">
        <v>550</v>
      </c>
      <c r="C182" s="5">
        <v>2012</v>
      </c>
      <c r="D182" s="8">
        <v>0</v>
      </c>
      <c r="E182" s="8">
        <v>0</v>
      </c>
      <c r="F182" s="8">
        <v>0</v>
      </c>
      <c r="G182" s="15">
        <f t="shared" si="11"/>
        <v>0</v>
      </c>
      <c r="H182" s="15">
        <f t="shared" si="8"/>
        <v>0</v>
      </c>
      <c r="I182" s="6" t="s">
        <v>428</v>
      </c>
      <c r="J182" s="6" t="s">
        <v>417</v>
      </c>
      <c r="K182" s="6" t="s">
        <v>59</v>
      </c>
    </row>
    <row r="183" spans="1:11">
      <c r="A183" s="7" t="s">
        <v>159</v>
      </c>
      <c r="B183" s="6" t="s">
        <v>550</v>
      </c>
      <c r="C183" s="5">
        <v>2012</v>
      </c>
      <c r="D183" s="8">
        <v>0</v>
      </c>
      <c r="E183" s="8">
        <v>0</v>
      </c>
      <c r="F183" s="8">
        <v>0</v>
      </c>
      <c r="G183" s="15">
        <f t="shared" si="11"/>
        <v>0</v>
      </c>
      <c r="H183" s="15">
        <f t="shared" si="8"/>
        <v>0</v>
      </c>
      <c r="I183" s="6" t="s">
        <v>428</v>
      </c>
      <c r="J183" s="6" t="s">
        <v>417</v>
      </c>
      <c r="K183" s="6" t="s">
        <v>60</v>
      </c>
    </row>
    <row r="184" spans="1:11">
      <c r="A184" s="7" t="s">
        <v>68</v>
      </c>
      <c r="B184" s="6" t="s">
        <v>548</v>
      </c>
      <c r="C184" s="5">
        <v>2012</v>
      </c>
      <c r="D184" s="8">
        <v>0</v>
      </c>
      <c r="E184" s="8">
        <v>0</v>
      </c>
      <c r="F184" s="8">
        <v>0</v>
      </c>
      <c r="G184" s="15">
        <f t="shared" si="11"/>
        <v>0</v>
      </c>
      <c r="H184" s="15">
        <f t="shared" si="8"/>
        <v>0</v>
      </c>
      <c r="I184" s="6" t="s">
        <v>428</v>
      </c>
      <c r="J184" s="6" t="s">
        <v>433</v>
      </c>
      <c r="K184" s="6" t="s">
        <v>69</v>
      </c>
    </row>
    <row r="185" spans="1:11">
      <c r="A185" s="7" t="s">
        <v>82</v>
      </c>
      <c r="B185" s="6" t="s">
        <v>549</v>
      </c>
      <c r="C185" s="5">
        <v>2012</v>
      </c>
      <c r="D185" s="8">
        <v>1894.66</v>
      </c>
      <c r="E185" s="8">
        <v>0</v>
      </c>
      <c r="F185" s="8">
        <v>0</v>
      </c>
      <c r="G185" s="15">
        <f t="shared" si="11"/>
        <v>1894.66</v>
      </c>
      <c r="H185" s="15">
        <f t="shared" si="8"/>
        <v>0</v>
      </c>
      <c r="I185" s="6" t="s">
        <v>416</v>
      </c>
      <c r="J185" s="6" t="s">
        <v>541</v>
      </c>
      <c r="K185" s="6" t="s">
        <v>83</v>
      </c>
    </row>
    <row r="186" spans="1:11">
      <c r="A186" s="7" t="s">
        <v>85</v>
      </c>
      <c r="B186" s="6" t="s">
        <v>550</v>
      </c>
      <c r="C186" s="5">
        <v>2012</v>
      </c>
      <c r="D186" s="8">
        <v>0</v>
      </c>
      <c r="E186" s="8">
        <v>0</v>
      </c>
      <c r="F186" s="8">
        <v>0</v>
      </c>
      <c r="G186" s="15">
        <f t="shared" si="11"/>
        <v>0</v>
      </c>
      <c r="H186" s="15">
        <f t="shared" si="8"/>
        <v>0</v>
      </c>
      <c r="I186" s="6" t="s">
        <v>428</v>
      </c>
      <c r="J186" s="6" t="s">
        <v>417</v>
      </c>
      <c r="K186" s="6" t="s">
        <v>86</v>
      </c>
    </row>
    <row r="187" spans="1:11">
      <c r="A187" s="7" t="s">
        <v>87</v>
      </c>
      <c r="B187" s="6" t="s">
        <v>550</v>
      </c>
      <c r="C187" s="5">
        <v>2012</v>
      </c>
      <c r="D187" s="8">
        <v>29091.439999999999</v>
      </c>
      <c r="E187" s="8">
        <v>0</v>
      </c>
      <c r="F187" s="8">
        <v>0</v>
      </c>
      <c r="G187" s="15">
        <f t="shared" si="11"/>
        <v>29091.439999999999</v>
      </c>
      <c r="H187" s="15">
        <f t="shared" si="8"/>
        <v>0</v>
      </c>
      <c r="I187" s="6" t="s">
        <v>416</v>
      </c>
      <c r="J187" s="6" t="s">
        <v>88</v>
      </c>
      <c r="K187" s="6" t="s">
        <v>89</v>
      </c>
    </row>
    <row r="188" spans="1:11">
      <c r="A188" s="7" t="s">
        <v>97</v>
      </c>
      <c r="B188" s="6" t="s">
        <v>550</v>
      </c>
      <c r="C188" s="5">
        <v>2012</v>
      </c>
      <c r="D188" s="8">
        <v>0</v>
      </c>
      <c r="E188" s="8">
        <v>0</v>
      </c>
      <c r="F188" s="8">
        <v>0</v>
      </c>
      <c r="G188" s="15">
        <f t="shared" si="11"/>
        <v>0</v>
      </c>
      <c r="H188" s="15">
        <f t="shared" si="8"/>
        <v>0</v>
      </c>
      <c r="I188" s="6" t="s">
        <v>428</v>
      </c>
      <c r="J188" s="6" t="s">
        <v>417</v>
      </c>
      <c r="K188" s="6" t="s">
        <v>98</v>
      </c>
    </row>
    <row r="189" spans="1:11">
      <c r="A189" s="7" t="s">
        <v>100</v>
      </c>
      <c r="B189" s="6" t="s">
        <v>550</v>
      </c>
      <c r="C189" s="5">
        <v>2012</v>
      </c>
      <c r="D189" s="8">
        <v>0</v>
      </c>
      <c r="E189" s="8">
        <v>0</v>
      </c>
      <c r="F189" s="8">
        <v>0</v>
      </c>
      <c r="G189" s="15">
        <f t="shared" si="11"/>
        <v>0</v>
      </c>
      <c r="H189" s="15">
        <f t="shared" si="8"/>
        <v>0</v>
      </c>
      <c r="I189" s="6" t="s">
        <v>428</v>
      </c>
      <c r="J189" s="6" t="s">
        <v>417</v>
      </c>
      <c r="K189" s="6" t="s">
        <v>0</v>
      </c>
    </row>
    <row r="190" spans="1:11">
      <c r="A190" s="7" t="s">
        <v>415</v>
      </c>
      <c r="B190" s="6" t="s">
        <v>550</v>
      </c>
      <c r="C190" s="5">
        <v>2013</v>
      </c>
      <c r="D190" s="8">
        <v>677.54</v>
      </c>
      <c r="E190" s="8">
        <v>0</v>
      </c>
      <c r="F190" s="8">
        <v>0</v>
      </c>
      <c r="G190" s="15">
        <f t="shared" ref="G190:G221" si="12">D190/0.7</f>
        <v>967.91428571428571</v>
      </c>
      <c r="H190" s="15">
        <f>F190/0.7</f>
        <v>0</v>
      </c>
      <c r="I190" s="6" t="s">
        <v>416</v>
      </c>
      <c r="J190" s="6" t="s">
        <v>417</v>
      </c>
      <c r="K190" s="6" t="s">
        <v>418</v>
      </c>
    </row>
    <row r="191" spans="1:11">
      <c r="A191" s="7" t="s">
        <v>437</v>
      </c>
      <c r="B191" s="6" t="s">
        <v>552</v>
      </c>
      <c r="C191" s="5">
        <v>2013</v>
      </c>
      <c r="D191" s="8">
        <v>2120.3000000000002</v>
      </c>
      <c r="E191" s="8">
        <v>0</v>
      </c>
      <c r="F191" s="8">
        <v>0</v>
      </c>
      <c r="G191" s="15">
        <f t="shared" si="12"/>
        <v>3029.0000000000005</v>
      </c>
      <c r="H191" s="15">
        <f>F191/0.7</f>
        <v>0</v>
      </c>
      <c r="I191" s="6" t="s">
        <v>416</v>
      </c>
      <c r="J191" s="6" t="s">
        <v>438</v>
      </c>
      <c r="K191" s="6" t="s">
        <v>439</v>
      </c>
    </row>
    <row r="192" spans="1:11">
      <c r="A192" s="7" t="s">
        <v>443</v>
      </c>
      <c r="B192" s="6" t="s">
        <v>552</v>
      </c>
      <c r="C192" s="5">
        <v>2013</v>
      </c>
      <c r="D192" s="8">
        <v>34641.089999999997</v>
      </c>
      <c r="E192" s="8">
        <v>0</v>
      </c>
      <c r="F192" s="8">
        <v>0</v>
      </c>
      <c r="G192" s="15">
        <f t="shared" si="12"/>
        <v>49487.271428571425</v>
      </c>
      <c r="H192" s="15">
        <f>F192/0.7</f>
        <v>0</v>
      </c>
      <c r="I192" s="6" t="s">
        <v>416</v>
      </c>
      <c r="J192" s="6" t="s">
        <v>433</v>
      </c>
      <c r="K192" s="6" t="s">
        <v>444</v>
      </c>
    </row>
    <row r="193" spans="1:11">
      <c r="A193" s="7" t="s">
        <v>456</v>
      </c>
      <c r="B193" s="6" t="s">
        <v>549</v>
      </c>
      <c r="C193" s="5">
        <v>2013</v>
      </c>
      <c r="D193" s="8">
        <v>259</v>
      </c>
      <c r="E193" s="8">
        <v>0</v>
      </c>
      <c r="F193" s="8">
        <v>0</v>
      </c>
      <c r="G193" s="15">
        <f t="shared" si="12"/>
        <v>370</v>
      </c>
      <c r="H193" s="15">
        <f>F193/0.7</f>
        <v>0</v>
      </c>
      <c r="I193" s="6" t="s">
        <v>416</v>
      </c>
      <c r="J193" s="6" t="s">
        <v>421</v>
      </c>
      <c r="K193" s="6" t="s">
        <v>457</v>
      </c>
    </row>
    <row r="194" spans="1:11">
      <c r="A194" s="7" t="s">
        <v>462</v>
      </c>
      <c r="B194" s="6" t="s">
        <v>550</v>
      </c>
      <c r="C194" s="5">
        <v>2013</v>
      </c>
      <c r="D194" s="8">
        <v>408.11</v>
      </c>
      <c r="E194" s="8">
        <v>0</v>
      </c>
      <c r="F194" s="8">
        <v>0</v>
      </c>
      <c r="G194" s="15">
        <f t="shared" si="12"/>
        <v>583.01428571428573</v>
      </c>
      <c r="H194" s="15">
        <f>F194/0.7</f>
        <v>0</v>
      </c>
      <c r="I194" s="6" t="s">
        <v>416</v>
      </c>
      <c r="J194" s="6" t="s">
        <v>463</v>
      </c>
      <c r="K194" s="6" t="s">
        <v>464</v>
      </c>
    </row>
    <row r="195" spans="1:11">
      <c r="A195" s="7" t="s">
        <v>480</v>
      </c>
      <c r="B195" s="6" t="s">
        <v>549</v>
      </c>
      <c r="C195" s="5">
        <v>2013</v>
      </c>
      <c r="D195" s="8">
        <v>679</v>
      </c>
      <c r="E195" s="8">
        <v>0</v>
      </c>
      <c r="F195" s="8">
        <v>0</v>
      </c>
      <c r="G195" s="15">
        <f t="shared" si="12"/>
        <v>970.00000000000011</v>
      </c>
      <c r="H195" s="15">
        <f t="shared" ref="H195:H200" si="13">F195/0.7</f>
        <v>0</v>
      </c>
      <c r="I195" s="6" t="s">
        <v>416</v>
      </c>
      <c r="J195" s="6" t="s">
        <v>421</v>
      </c>
      <c r="K195" s="6" t="s">
        <v>481</v>
      </c>
    </row>
    <row r="196" spans="1:11">
      <c r="A196" s="7" t="s">
        <v>486</v>
      </c>
      <c r="B196" s="6" t="s">
        <v>552</v>
      </c>
      <c r="C196" s="5">
        <v>2013</v>
      </c>
      <c r="D196" s="8">
        <v>0</v>
      </c>
      <c r="E196" s="8">
        <v>0</v>
      </c>
      <c r="F196" s="8">
        <v>0</v>
      </c>
      <c r="G196" s="15">
        <f t="shared" si="12"/>
        <v>0</v>
      </c>
      <c r="H196" s="15">
        <f t="shared" si="13"/>
        <v>0</v>
      </c>
      <c r="I196" s="6" t="s">
        <v>428</v>
      </c>
      <c r="J196" s="6" t="s">
        <v>487</v>
      </c>
      <c r="K196" s="6" t="s">
        <v>488</v>
      </c>
    </row>
    <row r="197" spans="1:11">
      <c r="A197" s="7" t="s">
        <v>539</v>
      </c>
      <c r="B197" s="6" t="s">
        <v>549</v>
      </c>
      <c r="C197" s="5">
        <v>2013</v>
      </c>
      <c r="D197" s="8">
        <v>0</v>
      </c>
      <c r="E197" s="8">
        <v>0</v>
      </c>
      <c r="F197" s="8">
        <v>0</v>
      </c>
      <c r="G197" s="15">
        <f t="shared" si="12"/>
        <v>0</v>
      </c>
      <c r="H197" s="15">
        <f t="shared" si="13"/>
        <v>0</v>
      </c>
      <c r="I197" s="6" t="s">
        <v>430</v>
      </c>
      <c r="J197" s="6" t="s">
        <v>421</v>
      </c>
      <c r="K197" s="6" t="s">
        <v>540</v>
      </c>
    </row>
    <row r="198" spans="1:11">
      <c r="A198" s="7" t="s">
        <v>539</v>
      </c>
      <c r="B198" s="6" t="s">
        <v>549</v>
      </c>
      <c r="C198" s="5">
        <v>2013</v>
      </c>
      <c r="D198" s="8">
        <v>0</v>
      </c>
      <c r="E198" s="8">
        <v>0</v>
      </c>
      <c r="F198" s="8">
        <v>0</v>
      </c>
      <c r="G198" s="15">
        <f t="shared" si="12"/>
        <v>0</v>
      </c>
      <c r="H198" s="15">
        <f t="shared" si="13"/>
        <v>0</v>
      </c>
      <c r="I198" s="6" t="s">
        <v>430</v>
      </c>
      <c r="J198" s="6" t="s">
        <v>421</v>
      </c>
      <c r="K198" s="6" t="s">
        <v>540</v>
      </c>
    </row>
    <row r="199" spans="1:11">
      <c r="A199" s="7" t="s">
        <v>539</v>
      </c>
      <c r="B199" s="6" t="s">
        <v>549</v>
      </c>
      <c r="C199" s="5">
        <v>2013</v>
      </c>
      <c r="D199" s="8">
        <v>1178.28</v>
      </c>
      <c r="E199" s="8">
        <v>0</v>
      </c>
      <c r="F199" s="8">
        <v>0</v>
      </c>
      <c r="G199" s="15">
        <f t="shared" si="12"/>
        <v>1683.257142857143</v>
      </c>
      <c r="H199" s="15">
        <f t="shared" si="13"/>
        <v>0</v>
      </c>
      <c r="I199" s="6" t="s">
        <v>416</v>
      </c>
      <c r="J199" s="6" t="s">
        <v>541</v>
      </c>
      <c r="K199" s="6" t="s">
        <v>540</v>
      </c>
    </row>
    <row r="200" spans="1:11">
      <c r="A200" s="7" t="s">
        <v>542</v>
      </c>
      <c r="B200" s="6" t="s">
        <v>549</v>
      </c>
      <c r="C200" s="5">
        <v>2013</v>
      </c>
      <c r="D200" s="8">
        <v>0</v>
      </c>
      <c r="E200" s="8">
        <v>0</v>
      </c>
      <c r="F200" s="8">
        <v>0</v>
      </c>
      <c r="G200" s="15">
        <f t="shared" si="12"/>
        <v>0</v>
      </c>
      <c r="H200" s="15">
        <f t="shared" si="13"/>
        <v>0</v>
      </c>
      <c r="I200" s="6" t="s">
        <v>430</v>
      </c>
      <c r="J200" s="6" t="s">
        <v>541</v>
      </c>
      <c r="K200" s="6" t="s">
        <v>543</v>
      </c>
    </row>
    <row r="201" spans="1:11">
      <c r="A201" s="7" t="s">
        <v>346</v>
      </c>
      <c r="B201" s="6" t="s">
        <v>550</v>
      </c>
      <c r="C201" s="5">
        <v>2013</v>
      </c>
      <c r="D201" s="8">
        <v>7500</v>
      </c>
      <c r="E201" s="8">
        <v>0</v>
      </c>
      <c r="F201" s="8">
        <v>0</v>
      </c>
      <c r="G201" s="15">
        <f t="shared" si="12"/>
        <v>10714.285714285716</v>
      </c>
      <c r="H201" s="15">
        <f t="shared" ref="H201:H206" si="14">F201/0.7</f>
        <v>0</v>
      </c>
      <c r="I201" s="6" t="s">
        <v>416</v>
      </c>
      <c r="J201" s="6" t="s">
        <v>347</v>
      </c>
      <c r="K201" s="6" t="s">
        <v>348</v>
      </c>
    </row>
    <row r="202" spans="1:11">
      <c r="A202" s="7" t="s">
        <v>375</v>
      </c>
      <c r="B202" s="6" t="s">
        <v>550</v>
      </c>
      <c r="C202" s="5">
        <v>2013</v>
      </c>
      <c r="D202" s="8">
        <v>1177.08</v>
      </c>
      <c r="E202" s="8">
        <v>0</v>
      </c>
      <c r="F202" s="8">
        <v>0</v>
      </c>
      <c r="G202" s="15">
        <f t="shared" si="12"/>
        <v>1681.5428571428572</v>
      </c>
      <c r="H202" s="15">
        <f t="shared" si="14"/>
        <v>0</v>
      </c>
      <c r="I202" s="6" t="s">
        <v>416</v>
      </c>
      <c r="J202" s="6" t="s">
        <v>417</v>
      </c>
      <c r="K202" s="6" t="s">
        <v>376</v>
      </c>
    </row>
    <row r="203" spans="1:11">
      <c r="A203" s="7" t="s">
        <v>220</v>
      </c>
      <c r="B203" s="6" t="s">
        <v>550</v>
      </c>
      <c r="C203" s="5">
        <v>2013</v>
      </c>
      <c r="D203" s="8">
        <v>0</v>
      </c>
      <c r="E203" s="8">
        <v>0</v>
      </c>
      <c r="F203" s="8">
        <v>0</v>
      </c>
      <c r="G203" s="15">
        <f t="shared" si="12"/>
        <v>0</v>
      </c>
      <c r="H203" s="15">
        <f t="shared" si="14"/>
        <v>0</v>
      </c>
      <c r="I203" s="6" t="s">
        <v>428</v>
      </c>
      <c r="J203" s="6" t="s">
        <v>417</v>
      </c>
      <c r="K203" s="6" t="s">
        <v>221</v>
      </c>
    </row>
    <row r="204" spans="1:11">
      <c r="A204" s="7" t="s">
        <v>231</v>
      </c>
      <c r="B204" s="6" t="s">
        <v>553</v>
      </c>
      <c r="C204" s="5">
        <v>2013</v>
      </c>
      <c r="D204" s="8">
        <v>0</v>
      </c>
      <c r="E204" s="8">
        <v>0</v>
      </c>
      <c r="F204" s="8">
        <v>1850</v>
      </c>
      <c r="G204" s="15">
        <f t="shared" si="12"/>
        <v>0</v>
      </c>
      <c r="H204" s="15">
        <f t="shared" si="14"/>
        <v>2642.8571428571431</v>
      </c>
      <c r="I204" s="6" t="s">
        <v>482</v>
      </c>
      <c r="J204" s="6" t="s">
        <v>487</v>
      </c>
      <c r="K204" s="6" t="s">
        <v>232</v>
      </c>
    </row>
    <row r="205" spans="1:11">
      <c r="A205" s="7" t="s">
        <v>319</v>
      </c>
      <c r="B205" s="6" t="s">
        <v>550</v>
      </c>
      <c r="C205" s="5">
        <v>2013</v>
      </c>
      <c r="D205" s="8">
        <v>9638.7800000000007</v>
      </c>
      <c r="E205" s="8">
        <v>0</v>
      </c>
      <c r="F205" s="8">
        <v>0</v>
      </c>
      <c r="G205" s="15">
        <f t="shared" si="12"/>
        <v>13769.685714285715</v>
      </c>
      <c r="H205" s="15">
        <f t="shared" si="14"/>
        <v>0</v>
      </c>
      <c r="I205" s="6" t="s">
        <v>416</v>
      </c>
      <c r="J205" s="6" t="s">
        <v>417</v>
      </c>
      <c r="K205" s="6" t="s">
        <v>320</v>
      </c>
    </row>
    <row r="206" spans="1:11">
      <c r="A206" s="7" t="s">
        <v>113</v>
      </c>
      <c r="B206" s="6" t="s">
        <v>552</v>
      </c>
      <c r="C206" s="5">
        <v>2013</v>
      </c>
      <c r="D206" s="8">
        <v>37392.089999999997</v>
      </c>
      <c r="E206" s="8">
        <v>0</v>
      </c>
      <c r="F206" s="8">
        <v>0</v>
      </c>
      <c r="G206" s="15">
        <f t="shared" si="12"/>
        <v>53417.271428571425</v>
      </c>
      <c r="H206" s="15">
        <f t="shared" si="14"/>
        <v>0</v>
      </c>
      <c r="I206" s="6" t="s">
        <v>416</v>
      </c>
      <c r="J206" s="6" t="s">
        <v>487</v>
      </c>
      <c r="K206" s="6" t="s">
        <v>114</v>
      </c>
    </row>
    <row r="207" spans="1:11">
      <c r="A207" s="7" t="s">
        <v>161</v>
      </c>
      <c r="B207" s="6" t="s">
        <v>550</v>
      </c>
      <c r="C207" s="5">
        <v>2013</v>
      </c>
      <c r="D207" s="8">
        <v>2562.33</v>
      </c>
      <c r="E207" s="8">
        <v>0</v>
      </c>
      <c r="F207" s="8">
        <v>0</v>
      </c>
      <c r="G207" s="15">
        <f t="shared" si="12"/>
        <v>3660.4714285714285</v>
      </c>
      <c r="H207" s="15">
        <f t="shared" ref="H207:H219" si="15">F207/0.7</f>
        <v>0</v>
      </c>
      <c r="I207" s="6" t="s">
        <v>416</v>
      </c>
      <c r="J207" s="6" t="s">
        <v>417</v>
      </c>
      <c r="K207" s="6" t="s">
        <v>162</v>
      </c>
    </row>
    <row r="208" spans="1:11">
      <c r="A208" s="7" t="s">
        <v>161</v>
      </c>
      <c r="B208" s="6" t="s">
        <v>550</v>
      </c>
      <c r="C208" s="5">
        <v>2013</v>
      </c>
      <c r="D208" s="8">
        <v>0</v>
      </c>
      <c r="E208" s="8">
        <v>0</v>
      </c>
      <c r="F208" s="8">
        <v>0</v>
      </c>
      <c r="G208" s="15">
        <f t="shared" si="12"/>
        <v>0</v>
      </c>
      <c r="H208" s="15">
        <f t="shared" si="15"/>
        <v>0</v>
      </c>
      <c r="I208" s="6" t="s">
        <v>430</v>
      </c>
      <c r="J208" s="6" t="s">
        <v>417</v>
      </c>
      <c r="K208" s="6" t="s">
        <v>163</v>
      </c>
    </row>
    <row r="209" spans="1:11">
      <c r="A209" s="7" t="s">
        <v>164</v>
      </c>
      <c r="B209" s="6" t="s">
        <v>550</v>
      </c>
      <c r="C209" s="5">
        <v>2013</v>
      </c>
      <c r="D209" s="8">
        <v>0</v>
      </c>
      <c r="E209" s="8">
        <v>0</v>
      </c>
      <c r="F209" s="8">
        <v>0</v>
      </c>
      <c r="G209" s="15">
        <f t="shared" si="12"/>
        <v>0</v>
      </c>
      <c r="H209" s="15">
        <f t="shared" si="15"/>
        <v>0</v>
      </c>
      <c r="I209" s="6" t="s">
        <v>428</v>
      </c>
      <c r="J209" s="6" t="s">
        <v>417</v>
      </c>
      <c r="K209" s="6" t="s">
        <v>165</v>
      </c>
    </row>
    <row r="210" spans="1:11">
      <c r="A210" s="7" t="s">
        <v>166</v>
      </c>
      <c r="B210" s="6" t="s">
        <v>550</v>
      </c>
      <c r="C210" s="5">
        <v>2013</v>
      </c>
      <c r="D210" s="8">
        <v>0</v>
      </c>
      <c r="E210" s="8">
        <v>0</v>
      </c>
      <c r="F210" s="8">
        <v>0</v>
      </c>
      <c r="G210" s="15">
        <f t="shared" si="12"/>
        <v>0</v>
      </c>
      <c r="H210" s="15">
        <f t="shared" si="15"/>
        <v>0</v>
      </c>
      <c r="I210" s="6" t="s">
        <v>428</v>
      </c>
      <c r="J210" s="6" t="s">
        <v>417</v>
      </c>
      <c r="K210" s="6" t="s">
        <v>167</v>
      </c>
    </row>
    <row r="211" spans="1:11">
      <c r="A211" s="7" t="s">
        <v>166</v>
      </c>
      <c r="B211" s="6" t="s">
        <v>550</v>
      </c>
      <c r="C211" s="5">
        <v>2013</v>
      </c>
      <c r="D211" s="8">
        <v>0</v>
      </c>
      <c r="E211" s="8">
        <v>0</v>
      </c>
      <c r="F211" s="8">
        <v>0</v>
      </c>
      <c r="G211" s="15">
        <f t="shared" si="12"/>
        <v>0</v>
      </c>
      <c r="H211" s="15">
        <f t="shared" si="15"/>
        <v>0</v>
      </c>
      <c r="I211" s="6" t="s">
        <v>428</v>
      </c>
      <c r="J211" s="6" t="s">
        <v>417</v>
      </c>
      <c r="K211" s="6" t="s">
        <v>168</v>
      </c>
    </row>
    <row r="212" spans="1:11">
      <c r="A212" s="7" t="s">
        <v>166</v>
      </c>
      <c r="B212" s="6" t="s">
        <v>550</v>
      </c>
      <c r="C212" s="5">
        <v>2013</v>
      </c>
      <c r="D212" s="8">
        <v>0</v>
      </c>
      <c r="E212" s="8">
        <v>0</v>
      </c>
      <c r="F212" s="8">
        <v>0</v>
      </c>
      <c r="G212" s="15">
        <f t="shared" si="12"/>
        <v>0</v>
      </c>
      <c r="H212" s="15">
        <f t="shared" si="15"/>
        <v>0</v>
      </c>
      <c r="I212" s="6" t="s">
        <v>428</v>
      </c>
      <c r="J212" s="6" t="s">
        <v>417</v>
      </c>
      <c r="K212" s="6" t="s">
        <v>169</v>
      </c>
    </row>
    <row r="213" spans="1:11">
      <c r="A213" s="7" t="s">
        <v>176</v>
      </c>
      <c r="B213" s="6" t="s">
        <v>550</v>
      </c>
      <c r="C213" s="5">
        <v>2013</v>
      </c>
      <c r="D213" s="8">
        <v>0</v>
      </c>
      <c r="E213" s="8">
        <v>0</v>
      </c>
      <c r="F213" s="8">
        <v>0</v>
      </c>
      <c r="G213" s="15">
        <f t="shared" si="12"/>
        <v>0</v>
      </c>
      <c r="H213" s="15">
        <f t="shared" si="15"/>
        <v>0</v>
      </c>
      <c r="I213" s="6" t="s">
        <v>428</v>
      </c>
      <c r="J213" s="6" t="s">
        <v>417</v>
      </c>
      <c r="K213" s="6" t="s">
        <v>177</v>
      </c>
    </row>
    <row r="214" spans="1:11">
      <c r="A214" s="7" t="s">
        <v>178</v>
      </c>
      <c r="B214" s="6" t="s">
        <v>550</v>
      </c>
      <c r="C214" s="5">
        <v>2013</v>
      </c>
      <c r="D214" s="8">
        <v>0</v>
      </c>
      <c r="E214" s="8">
        <v>0</v>
      </c>
      <c r="F214" s="8">
        <v>0</v>
      </c>
      <c r="G214" s="15">
        <f t="shared" si="12"/>
        <v>0</v>
      </c>
      <c r="H214" s="15">
        <f t="shared" si="15"/>
        <v>0</v>
      </c>
      <c r="I214" s="6" t="s">
        <v>428</v>
      </c>
      <c r="J214" s="6" t="s">
        <v>417</v>
      </c>
      <c r="K214" s="6" t="s">
        <v>179</v>
      </c>
    </row>
    <row r="215" spans="1:11">
      <c r="A215" s="7" t="s">
        <v>180</v>
      </c>
      <c r="B215" s="6" t="s">
        <v>550</v>
      </c>
      <c r="C215" s="5">
        <v>2013</v>
      </c>
      <c r="D215" s="8">
        <v>0</v>
      </c>
      <c r="E215" s="8">
        <v>0</v>
      </c>
      <c r="F215" s="8">
        <v>0</v>
      </c>
      <c r="G215" s="15">
        <f t="shared" si="12"/>
        <v>0</v>
      </c>
      <c r="H215" s="15">
        <f t="shared" si="15"/>
        <v>0</v>
      </c>
      <c r="I215" s="6" t="s">
        <v>428</v>
      </c>
      <c r="J215" s="6" t="s">
        <v>417</v>
      </c>
      <c r="K215" s="6" t="s">
        <v>181</v>
      </c>
    </row>
    <row r="216" spans="1:11">
      <c r="A216" s="7" t="s">
        <v>166</v>
      </c>
      <c r="B216" s="6" t="s">
        <v>550</v>
      </c>
      <c r="C216" s="5">
        <v>2013</v>
      </c>
      <c r="D216" s="8">
        <v>0</v>
      </c>
      <c r="E216" s="8">
        <v>0</v>
      </c>
      <c r="F216" s="8">
        <v>0</v>
      </c>
      <c r="G216" s="15">
        <f t="shared" si="12"/>
        <v>0</v>
      </c>
      <c r="H216" s="15">
        <f t="shared" si="15"/>
        <v>0</v>
      </c>
      <c r="I216" s="6" t="s">
        <v>453</v>
      </c>
      <c r="J216" s="6" t="s">
        <v>417</v>
      </c>
      <c r="K216" s="6" t="s">
        <v>182</v>
      </c>
    </row>
    <row r="217" spans="1:11">
      <c r="A217" s="7" t="s">
        <v>166</v>
      </c>
      <c r="B217" s="6" t="s">
        <v>550</v>
      </c>
      <c r="C217" s="5">
        <v>2013</v>
      </c>
      <c r="D217" s="8">
        <v>0</v>
      </c>
      <c r="E217" s="8">
        <v>0</v>
      </c>
      <c r="F217" s="8">
        <v>0</v>
      </c>
      <c r="G217" s="15">
        <f t="shared" si="12"/>
        <v>0</v>
      </c>
      <c r="H217" s="15">
        <f t="shared" si="15"/>
        <v>0</v>
      </c>
      <c r="I217" s="6" t="s">
        <v>428</v>
      </c>
      <c r="J217" s="6" t="s">
        <v>417</v>
      </c>
      <c r="K217" s="6" t="s">
        <v>183</v>
      </c>
    </row>
    <row r="218" spans="1:11">
      <c r="A218" s="7" t="s">
        <v>184</v>
      </c>
      <c r="B218" s="6" t="s">
        <v>550</v>
      </c>
      <c r="C218" s="5">
        <v>2013</v>
      </c>
      <c r="D218" s="8">
        <v>1928.73</v>
      </c>
      <c r="E218" s="8">
        <v>0</v>
      </c>
      <c r="F218" s="8">
        <v>0</v>
      </c>
      <c r="G218" s="15">
        <f t="shared" si="12"/>
        <v>2755.3285714285716</v>
      </c>
      <c r="H218" s="15">
        <f t="shared" si="15"/>
        <v>0</v>
      </c>
      <c r="I218" s="6" t="s">
        <v>416</v>
      </c>
      <c r="J218" s="6" t="s">
        <v>417</v>
      </c>
      <c r="K218" s="6" t="s">
        <v>185</v>
      </c>
    </row>
    <row r="219" spans="1:11">
      <c r="A219" s="7" t="s">
        <v>186</v>
      </c>
      <c r="B219" s="6" t="s">
        <v>550</v>
      </c>
      <c r="C219" s="5">
        <v>2013</v>
      </c>
      <c r="D219" s="8">
        <v>0</v>
      </c>
      <c r="E219" s="8">
        <v>0</v>
      </c>
      <c r="F219" s="8">
        <v>0</v>
      </c>
      <c r="G219" s="15">
        <f t="shared" si="12"/>
        <v>0</v>
      </c>
      <c r="H219" s="15">
        <f t="shared" si="15"/>
        <v>0</v>
      </c>
      <c r="I219" s="6" t="s">
        <v>430</v>
      </c>
      <c r="J219" s="6" t="s">
        <v>417</v>
      </c>
      <c r="K219" s="6" t="s">
        <v>187</v>
      </c>
    </row>
    <row r="220" spans="1:11">
      <c r="A220" s="7" t="s">
        <v>190</v>
      </c>
      <c r="B220" s="6" t="s">
        <v>549</v>
      </c>
      <c r="C220" s="5">
        <v>2013</v>
      </c>
      <c r="D220" s="8">
        <v>487.54</v>
      </c>
      <c r="E220" s="8">
        <v>0</v>
      </c>
      <c r="F220" s="8">
        <v>0</v>
      </c>
      <c r="G220" s="15">
        <f t="shared" si="12"/>
        <v>696.48571428571438</v>
      </c>
      <c r="H220" s="15">
        <f>F220/0.7</f>
        <v>0</v>
      </c>
      <c r="I220" s="6" t="s">
        <v>416</v>
      </c>
      <c r="J220" s="6" t="s">
        <v>421</v>
      </c>
      <c r="K220" s="6" t="s">
        <v>191</v>
      </c>
    </row>
    <row r="221" spans="1:11">
      <c r="A221" s="7" t="s">
        <v>166</v>
      </c>
      <c r="B221" s="6" t="s">
        <v>550</v>
      </c>
      <c r="C221" s="5">
        <v>2013</v>
      </c>
      <c r="D221" s="8">
        <v>0</v>
      </c>
      <c r="E221" s="8">
        <v>0</v>
      </c>
      <c r="F221" s="8">
        <v>0</v>
      </c>
      <c r="G221" s="15">
        <f t="shared" si="12"/>
        <v>0</v>
      </c>
      <c r="H221" s="15">
        <f t="shared" ref="H221:H233" si="16">F221/0.7</f>
        <v>0</v>
      </c>
      <c r="I221" s="6" t="s">
        <v>428</v>
      </c>
      <c r="J221" s="6" t="s">
        <v>433</v>
      </c>
      <c r="K221" s="6" t="s">
        <v>192</v>
      </c>
    </row>
    <row r="222" spans="1:11">
      <c r="A222" s="7" t="s">
        <v>193</v>
      </c>
      <c r="B222" s="6" t="s">
        <v>550</v>
      </c>
      <c r="C222" s="5">
        <v>2013</v>
      </c>
      <c r="D222" s="8">
        <v>0</v>
      </c>
      <c r="E222" s="8">
        <v>0</v>
      </c>
      <c r="F222" s="8">
        <v>0</v>
      </c>
      <c r="G222" s="15">
        <f t="shared" ref="G222:G242" si="17">D222/0.7</f>
        <v>0</v>
      </c>
      <c r="H222" s="15">
        <f t="shared" si="16"/>
        <v>0</v>
      </c>
      <c r="I222" s="6" t="s">
        <v>428</v>
      </c>
      <c r="J222" s="6" t="s">
        <v>433</v>
      </c>
      <c r="K222" s="6" t="s">
        <v>194</v>
      </c>
    </row>
    <row r="223" spans="1:11">
      <c r="A223" s="7" t="s">
        <v>296</v>
      </c>
      <c r="B223" s="6" t="s">
        <v>550</v>
      </c>
      <c r="C223" s="5">
        <v>2013</v>
      </c>
      <c r="D223" s="8">
        <v>0</v>
      </c>
      <c r="E223" s="8">
        <v>0</v>
      </c>
      <c r="F223" s="8">
        <v>0</v>
      </c>
      <c r="G223" s="15">
        <f t="shared" si="17"/>
        <v>0</v>
      </c>
      <c r="H223" s="15">
        <f t="shared" si="16"/>
        <v>0</v>
      </c>
      <c r="I223" s="6" t="s">
        <v>428</v>
      </c>
      <c r="J223" s="6" t="s">
        <v>417</v>
      </c>
      <c r="K223" s="6" t="s">
        <v>197</v>
      </c>
    </row>
    <row r="224" spans="1:11">
      <c r="A224" s="7" t="s">
        <v>296</v>
      </c>
      <c r="B224" s="6" t="s">
        <v>550</v>
      </c>
      <c r="C224" s="5">
        <v>2013</v>
      </c>
      <c r="D224" s="8">
        <v>0</v>
      </c>
      <c r="E224" s="8">
        <v>0</v>
      </c>
      <c r="F224" s="8">
        <v>0</v>
      </c>
      <c r="G224" s="15">
        <f t="shared" si="17"/>
        <v>0</v>
      </c>
      <c r="H224" s="15">
        <f t="shared" si="16"/>
        <v>0</v>
      </c>
      <c r="I224" s="6" t="s">
        <v>428</v>
      </c>
      <c r="J224" s="6" t="s">
        <v>417</v>
      </c>
      <c r="K224" s="6" t="s">
        <v>198</v>
      </c>
    </row>
    <row r="225" spans="1:11">
      <c r="A225" s="7" t="s">
        <v>166</v>
      </c>
      <c r="B225" s="6" t="s">
        <v>550</v>
      </c>
      <c r="C225" s="5">
        <v>2013</v>
      </c>
      <c r="D225" s="8">
        <v>0</v>
      </c>
      <c r="E225" s="8">
        <v>0</v>
      </c>
      <c r="F225" s="8">
        <v>0</v>
      </c>
      <c r="G225" s="15">
        <f t="shared" si="17"/>
        <v>0</v>
      </c>
      <c r="H225" s="15">
        <f t="shared" si="16"/>
        <v>0</v>
      </c>
      <c r="I225" s="6" t="s">
        <v>428</v>
      </c>
      <c r="J225" s="6" t="s">
        <v>417</v>
      </c>
      <c r="K225" s="6" t="s">
        <v>199</v>
      </c>
    </row>
    <row r="226" spans="1:11">
      <c r="A226" s="7" t="s">
        <v>166</v>
      </c>
      <c r="B226" s="6" t="s">
        <v>550</v>
      </c>
      <c r="C226" s="5">
        <v>2013</v>
      </c>
      <c r="D226" s="8">
        <v>0</v>
      </c>
      <c r="E226" s="8">
        <v>0</v>
      </c>
      <c r="F226" s="8">
        <v>0</v>
      </c>
      <c r="G226" s="15">
        <f t="shared" si="17"/>
        <v>0</v>
      </c>
      <c r="H226" s="15">
        <f t="shared" si="16"/>
        <v>0</v>
      </c>
      <c r="I226" s="6" t="s">
        <v>428</v>
      </c>
      <c r="J226" s="6" t="s">
        <v>417</v>
      </c>
      <c r="K226" s="6" t="s">
        <v>200</v>
      </c>
    </row>
    <row r="227" spans="1:11">
      <c r="A227" s="7" t="s">
        <v>201</v>
      </c>
      <c r="B227" s="6" t="s">
        <v>550</v>
      </c>
      <c r="C227" s="5">
        <v>2013</v>
      </c>
      <c r="D227" s="8">
        <v>112.11</v>
      </c>
      <c r="E227" s="8">
        <v>0</v>
      </c>
      <c r="F227" s="8">
        <v>0</v>
      </c>
      <c r="G227" s="15">
        <f t="shared" si="17"/>
        <v>160.15714285714287</v>
      </c>
      <c r="H227" s="15">
        <f t="shared" si="16"/>
        <v>0</v>
      </c>
      <c r="I227" s="6" t="s">
        <v>416</v>
      </c>
      <c r="J227" s="6" t="s">
        <v>433</v>
      </c>
      <c r="K227" s="6" t="s">
        <v>202</v>
      </c>
    </row>
    <row r="228" spans="1:11">
      <c r="A228" s="7" t="s">
        <v>204</v>
      </c>
      <c r="B228" s="6" t="s">
        <v>550</v>
      </c>
      <c r="C228" s="5">
        <v>2013</v>
      </c>
      <c r="D228" s="8">
        <v>105.76</v>
      </c>
      <c r="E228" s="8">
        <v>0</v>
      </c>
      <c r="F228" s="8">
        <v>0</v>
      </c>
      <c r="G228" s="15">
        <f t="shared" si="17"/>
        <v>151.08571428571429</v>
      </c>
      <c r="H228" s="15">
        <f t="shared" si="16"/>
        <v>0</v>
      </c>
      <c r="I228" s="6" t="s">
        <v>416</v>
      </c>
      <c r="J228" s="6" t="s">
        <v>463</v>
      </c>
      <c r="K228" s="6" t="s">
        <v>205</v>
      </c>
    </row>
    <row r="229" spans="1:11">
      <c r="A229" s="7" t="s">
        <v>206</v>
      </c>
      <c r="B229" s="6" t="s">
        <v>550</v>
      </c>
      <c r="C229" s="5">
        <v>2013</v>
      </c>
      <c r="D229" s="8">
        <v>0</v>
      </c>
      <c r="E229" s="8">
        <v>0</v>
      </c>
      <c r="F229" s="8">
        <v>0</v>
      </c>
      <c r="G229" s="15">
        <f t="shared" si="17"/>
        <v>0</v>
      </c>
      <c r="H229" s="15">
        <f t="shared" si="16"/>
        <v>0</v>
      </c>
      <c r="I229" s="6" t="s">
        <v>428</v>
      </c>
      <c r="J229" s="6" t="s">
        <v>463</v>
      </c>
      <c r="K229" s="6" t="s">
        <v>207</v>
      </c>
    </row>
    <row r="230" spans="1:11">
      <c r="A230" s="7" t="s">
        <v>208</v>
      </c>
      <c r="B230" s="6" t="s">
        <v>550</v>
      </c>
      <c r="C230" s="5">
        <v>2013</v>
      </c>
      <c r="D230" s="8">
        <v>0</v>
      </c>
      <c r="E230" s="8">
        <v>0</v>
      </c>
      <c r="F230" s="8">
        <v>0</v>
      </c>
      <c r="G230" s="15">
        <f t="shared" si="17"/>
        <v>0</v>
      </c>
      <c r="H230" s="15">
        <f t="shared" si="16"/>
        <v>0</v>
      </c>
      <c r="I230" s="6" t="s">
        <v>428</v>
      </c>
      <c r="J230" s="6" t="s">
        <v>417</v>
      </c>
      <c r="K230" s="6" t="s">
        <v>209</v>
      </c>
    </row>
    <row r="231" spans="1:11">
      <c r="A231" s="7" t="s">
        <v>210</v>
      </c>
      <c r="B231" s="6" t="s">
        <v>550</v>
      </c>
      <c r="C231" s="5">
        <v>2013</v>
      </c>
      <c r="D231" s="8">
        <v>0</v>
      </c>
      <c r="E231" s="8">
        <v>0</v>
      </c>
      <c r="F231" s="8">
        <v>0</v>
      </c>
      <c r="G231" s="15">
        <f t="shared" si="17"/>
        <v>0</v>
      </c>
      <c r="H231" s="15">
        <f t="shared" si="16"/>
        <v>0</v>
      </c>
      <c r="I231" s="6" t="s">
        <v>428</v>
      </c>
      <c r="J231" s="6" t="s">
        <v>417</v>
      </c>
      <c r="K231" s="6" t="s">
        <v>211</v>
      </c>
    </row>
    <row r="232" spans="1:11">
      <c r="A232" s="7" t="s">
        <v>161</v>
      </c>
      <c r="B232" s="6" t="s">
        <v>550</v>
      </c>
      <c r="C232" s="5">
        <v>2013</v>
      </c>
      <c r="D232" s="8">
        <v>1400</v>
      </c>
      <c r="E232" s="8">
        <v>0</v>
      </c>
      <c r="F232" s="8">
        <v>0</v>
      </c>
      <c r="G232" s="15">
        <f t="shared" si="17"/>
        <v>2000.0000000000002</v>
      </c>
      <c r="H232" s="15">
        <f t="shared" si="16"/>
        <v>0</v>
      </c>
      <c r="I232" s="6" t="s">
        <v>416</v>
      </c>
      <c r="J232" s="6" t="s">
        <v>417</v>
      </c>
      <c r="K232" s="6" t="s">
        <v>216</v>
      </c>
    </row>
    <row r="233" spans="1:11">
      <c r="A233" s="7" t="s">
        <v>166</v>
      </c>
      <c r="B233" s="6" t="s">
        <v>550</v>
      </c>
      <c r="C233" s="5">
        <v>2013</v>
      </c>
      <c r="D233" s="8">
        <v>0</v>
      </c>
      <c r="E233" s="8">
        <v>0</v>
      </c>
      <c r="F233" s="8">
        <v>0</v>
      </c>
      <c r="G233" s="15">
        <f t="shared" si="17"/>
        <v>0</v>
      </c>
      <c r="H233" s="15">
        <f t="shared" si="16"/>
        <v>0</v>
      </c>
      <c r="I233" s="6" t="s">
        <v>428</v>
      </c>
      <c r="J233" s="6" t="s">
        <v>433</v>
      </c>
      <c r="K233" s="6" t="s">
        <v>217</v>
      </c>
    </row>
    <row r="234" spans="1:11">
      <c r="A234" s="7" t="s">
        <v>27</v>
      </c>
      <c r="B234" s="6" t="s">
        <v>553</v>
      </c>
      <c r="C234" s="5">
        <v>2013</v>
      </c>
      <c r="D234" s="8">
        <v>3208.7</v>
      </c>
      <c r="E234" s="8">
        <v>0</v>
      </c>
      <c r="F234" s="8">
        <v>0</v>
      </c>
      <c r="G234" s="15">
        <f t="shared" si="17"/>
        <v>4583.8571428571431</v>
      </c>
      <c r="H234" s="15">
        <f>F234/0.7</f>
        <v>0</v>
      </c>
      <c r="I234" s="6" t="s">
        <v>416</v>
      </c>
      <c r="J234" s="6" t="s">
        <v>433</v>
      </c>
      <c r="K234" s="6" t="s">
        <v>28</v>
      </c>
    </row>
    <row r="235" spans="1:11">
      <c r="A235" s="7" t="s">
        <v>228</v>
      </c>
      <c r="B235" s="6" t="s">
        <v>550</v>
      </c>
      <c r="C235" s="5">
        <v>2013</v>
      </c>
      <c r="D235" s="8">
        <v>5856.21</v>
      </c>
      <c r="E235" s="8">
        <v>0</v>
      </c>
      <c r="F235" s="8">
        <v>0</v>
      </c>
      <c r="G235" s="15">
        <f t="shared" si="17"/>
        <v>8366.0142857142855</v>
      </c>
      <c r="H235" s="15"/>
      <c r="I235" s="6" t="s">
        <v>416</v>
      </c>
      <c r="J235" s="6" t="s">
        <v>463</v>
      </c>
      <c r="K235" s="6" t="s">
        <v>43</v>
      </c>
    </row>
    <row r="236" spans="1:11">
      <c r="A236" s="7" t="s">
        <v>72</v>
      </c>
      <c r="B236" s="6" t="s">
        <v>553</v>
      </c>
      <c r="C236" s="5">
        <v>2013</v>
      </c>
      <c r="D236" s="8">
        <v>3110.04</v>
      </c>
      <c r="E236" s="8">
        <v>0</v>
      </c>
      <c r="F236" s="8">
        <v>0</v>
      </c>
      <c r="G236" s="15">
        <f t="shared" si="17"/>
        <v>4442.9142857142861</v>
      </c>
      <c r="H236" s="15">
        <f t="shared" ref="H236:H242" si="18">F236/0.7</f>
        <v>0</v>
      </c>
      <c r="I236" s="6" t="s">
        <v>416</v>
      </c>
      <c r="J236" s="6" t="s">
        <v>433</v>
      </c>
      <c r="K236" s="6" t="s">
        <v>73</v>
      </c>
    </row>
    <row r="237" spans="1:11">
      <c r="A237" s="7" t="s">
        <v>75</v>
      </c>
      <c r="B237" s="6" t="s">
        <v>552</v>
      </c>
      <c r="C237" s="5">
        <v>2013</v>
      </c>
      <c r="D237" s="8">
        <v>0</v>
      </c>
      <c r="E237" s="8">
        <v>0</v>
      </c>
      <c r="F237" s="8">
        <v>0</v>
      </c>
      <c r="G237" s="15">
        <f t="shared" si="17"/>
        <v>0</v>
      </c>
      <c r="H237" s="15">
        <f t="shared" si="18"/>
        <v>0</v>
      </c>
      <c r="I237" s="6" t="s">
        <v>428</v>
      </c>
      <c r="J237" s="6" t="s">
        <v>433</v>
      </c>
      <c r="K237" s="6" t="s">
        <v>76</v>
      </c>
    </row>
    <row r="238" spans="1:11">
      <c r="A238" s="7" t="s">
        <v>79</v>
      </c>
      <c r="B238" s="6" t="s">
        <v>549</v>
      </c>
      <c r="C238" s="5">
        <v>2013</v>
      </c>
      <c r="D238" s="8">
        <v>0</v>
      </c>
      <c r="E238" s="8">
        <v>0</v>
      </c>
      <c r="F238" s="8">
        <v>0</v>
      </c>
      <c r="G238" s="15">
        <f t="shared" si="17"/>
        <v>0</v>
      </c>
      <c r="H238" s="15">
        <f t="shared" si="18"/>
        <v>0</v>
      </c>
      <c r="I238" s="6" t="s">
        <v>428</v>
      </c>
      <c r="J238" s="6" t="s">
        <v>80</v>
      </c>
      <c r="K238" s="6" t="s">
        <v>81</v>
      </c>
    </row>
    <row r="239" spans="1:11">
      <c r="A239" s="7" t="s">
        <v>534</v>
      </c>
      <c r="B239" s="6" t="s">
        <v>554</v>
      </c>
      <c r="C239" s="5">
        <v>2013</v>
      </c>
      <c r="D239" s="8">
        <v>1393</v>
      </c>
      <c r="E239" s="8">
        <v>0</v>
      </c>
      <c r="F239" s="8">
        <v>0</v>
      </c>
      <c r="G239" s="15">
        <f t="shared" si="17"/>
        <v>1990.0000000000002</v>
      </c>
      <c r="H239" s="15">
        <f t="shared" si="18"/>
        <v>0</v>
      </c>
      <c r="I239" s="6" t="s">
        <v>416</v>
      </c>
      <c r="J239" s="6" t="s">
        <v>433</v>
      </c>
      <c r="K239" s="6" t="s">
        <v>84</v>
      </c>
    </row>
    <row r="240" spans="1:11">
      <c r="A240" s="7" t="s">
        <v>90</v>
      </c>
      <c r="B240" s="6" t="s">
        <v>549</v>
      </c>
      <c r="C240" s="5">
        <v>2013</v>
      </c>
      <c r="D240" s="8">
        <v>832.83</v>
      </c>
      <c r="E240" s="8">
        <v>0</v>
      </c>
      <c r="F240" s="8">
        <v>0</v>
      </c>
      <c r="G240" s="15">
        <f t="shared" si="17"/>
        <v>1189.757142857143</v>
      </c>
      <c r="H240" s="15">
        <f t="shared" si="18"/>
        <v>0</v>
      </c>
      <c r="I240" s="6" t="s">
        <v>416</v>
      </c>
      <c r="J240" s="6" t="s">
        <v>421</v>
      </c>
      <c r="K240" s="6" t="s">
        <v>91</v>
      </c>
    </row>
    <row r="241" spans="1:11">
      <c r="A241" s="7" t="s">
        <v>90</v>
      </c>
      <c r="B241" s="6" t="s">
        <v>549</v>
      </c>
      <c r="C241" s="5">
        <v>2013</v>
      </c>
      <c r="D241" s="8">
        <v>638.26</v>
      </c>
      <c r="E241" s="8">
        <v>0</v>
      </c>
      <c r="F241" s="8">
        <v>0</v>
      </c>
      <c r="G241" s="15">
        <f t="shared" si="17"/>
        <v>911.80000000000007</v>
      </c>
      <c r="H241" s="15">
        <f t="shared" si="18"/>
        <v>0</v>
      </c>
      <c r="I241" s="6" t="s">
        <v>416</v>
      </c>
      <c r="J241" s="6" t="s">
        <v>421</v>
      </c>
      <c r="K241" s="6" t="s">
        <v>91</v>
      </c>
    </row>
    <row r="242" spans="1:11">
      <c r="A242" s="7" t="s">
        <v>455</v>
      </c>
      <c r="B242" s="6" t="s">
        <v>549</v>
      </c>
      <c r="C242" s="5">
        <v>2013</v>
      </c>
      <c r="D242" s="8">
        <v>1025.08</v>
      </c>
      <c r="E242" s="8">
        <v>0</v>
      </c>
      <c r="F242" s="8">
        <v>0</v>
      </c>
      <c r="G242" s="15">
        <f t="shared" si="17"/>
        <v>1464.4</v>
      </c>
      <c r="H242" s="15">
        <f t="shared" si="18"/>
        <v>0</v>
      </c>
      <c r="I242" s="6" t="s">
        <v>416</v>
      </c>
      <c r="J242" s="6" t="s">
        <v>421</v>
      </c>
      <c r="K242" s="6" t="s">
        <v>99</v>
      </c>
    </row>
    <row r="243" spans="1:11">
      <c r="A243" s="7" t="s">
        <v>419</v>
      </c>
      <c r="B243" s="6" t="s">
        <v>549</v>
      </c>
      <c r="C243" s="5">
        <v>2014</v>
      </c>
      <c r="D243" s="8">
        <v>799.53</v>
      </c>
      <c r="E243" s="8">
        <v>0</v>
      </c>
      <c r="F243" s="8">
        <v>0</v>
      </c>
      <c r="G243" s="15">
        <f>D243/0.69</f>
        <v>1158.7391304347827</v>
      </c>
      <c r="H243" s="15">
        <f>F243/0.69</f>
        <v>0</v>
      </c>
      <c r="I243" s="6" t="s">
        <v>416</v>
      </c>
      <c r="J243" s="6" t="s">
        <v>421</v>
      </c>
      <c r="K243" s="6" t="s">
        <v>422</v>
      </c>
    </row>
    <row r="244" spans="1:11">
      <c r="A244" s="7" t="s">
        <v>432</v>
      </c>
      <c r="B244" s="6" t="s">
        <v>550</v>
      </c>
      <c r="C244" s="5">
        <v>2014</v>
      </c>
      <c r="D244" s="8">
        <v>3564.38</v>
      </c>
      <c r="E244" s="8">
        <v>0</v>
      </c>
      <c r="F244" s="8">
        <v>0</v>
      </c>
      <c r="G244" s="15">
        <f t="shared" ref="G244:G251" si="19">D244/0.71</f>
        <v>5020.2535211267614</v>
      </c>
      <c r="H244" s="15">
        <f>F244/0.71</f>
        <v>0</v>
      </c>
      <c r="I244" s="6" t="s">
        <v>416</v>
      </c>
      <c r="J244" s="6" t="s">
        <v>433</v>
      </c>
      <c r="K244" s="6" t="s">
        <v>434</v>
      </c>
    </row>
    <row r="245" spans="1:11">
      <c r="A245" s="7" t="s">
        <v>435</v>
      </c>
      <c r="B245" s="6" t="s">
        <v>550</v>
      </c>
      <c r="C245" s="5">
        <v>2014</v>
      </c>
      <c r="D245" s="8">
        <v>0</v>
      </c>
      <c r="E245" s="8">
        <v>0</v>
      </c>
      <c r="F245" s="8">
        <v>0</v>
      </c>
      <c r="G245" s="15">
        <f t="shared" si="19"/>
        <v>0</v>
      </c>
      <c r="H245" s="15">
        <f t="shared" ref="H245:H251" si="20">F245/0.71</f>
        <v>0</v>
      </c>
      <c r="I245" s="6" t="s">
        <v>428</v>
      </c>
      <c r="J245" s="6" t="s">
        <v>417</v>
      </c>
      <c r="K245" s="6" t="s">
        <v>436</v>
      </c>
    </row>
    <row r="246" spans="1:11">
      <c r="A246" s="7" t="s">
        <v>472</v>
      </c>
      <c r="B246" s="6" t="s">
        <v>550</v>
      </c>
      <c r="C246" s="5">
        <v>2014</v>
      </c>
      <c r="D246" s="8">
        <v>3008.47</v>
      </c>
      <c r="E246" s="8">
        <v>0</v>
      </c>
      <c r="F246" s="8">
        <v>0</v>
      </c>
      <c r="G246" s="15">
        <f t="shared" si="19"/>
        <v>4237.2816901408451</v>
      </c>
      <c r="H246" s="15">
        <f t="shared" si="20"/>
        <v>0</v>
      </c>
      <c r="I246" s="6" t="s">
        <v>416</v>
      </c>
      <c r="J246" s="6" t="s">
        <v>417</v>
      </c>
      <c r="K246" s="6" t="s">
        <v>473</v>
      </c>
    </row>
    <row r="247" spans="1:11">
      <c r="A247" s="7" t="s">
        <v>474</v>
      </c>
      <c r="B247" s="6" t="s">
        <v>550</v>
      </c>
      <c r="C247" s="5">
        <v>2014</v>
      </c>
      <c r="D247" s="8">
        <v>6329.4</v>
      </c>
      <c r="E247" s="8">
        <v>0</v>
      </c>
      <c r="F247" s="8">
        <v>0</v>
      </c>
      <c r="G247" s="15">
        <f t="shared" si="19"/>
        <v>8914.647887323943</v>
      </c>
      <c r="H247" s="15">
        <f t="shared" si="20"/>
        <v>0</v>
      </c>
      <c r="I247" s="6" t="s">
        <v>416</v>
      </c>
      <c r="J247" s="6" t="s">
        <v>433</v>
      </c>
      <c r="K247" s="6" t="s">
        <v>475</v>
      </c>
    </row>
    <row r="248" spans="1:11">
      <c r="A248" s="7" t="s">
        <v>530</v>
      </c>
      <c r="B248" s="6" t="s">
        <v>550</v>
      </c>
      <c r="C248" s="5">
        <v>2014</v>
      </c>
      <c r="D248" s="8">
        <v>711.92</v>
      </c>
      <c r="E248" s="8">
        <v>0</v>
      </c>
      <c r="F248" s="8">
        <v>0</v>
      </c>
      <c r="G248" s="15">
        <f t="shared" si="19"/>
        <v>1002.7042253521126</v>
      </c>
      <c r="H248" s="15">
        <f t="shared" si="20"/>
        <v>0</v>
      </c>
      <c r="I248" s="6" t="s">
        <v>416</v>
      </c>
      <c r="J248" s="6" t="s">
        <v>417</v>
      </c>
      <c r="K248" s="6" t="s">
        <v>531</v>
      </c>
    </row>
    <row r="249" spans="1:11">
      <c r="A249" s="7" t="s">
        <v>420</v>
      </c>
      <c r="B249" s="6" t="s">
        <v>550</v>
      </c>
      <c r="C249" s="5">
        <v>2014</v>
      </c>
      <c r="D249" s="8">
        <v>338.39</v>
      </c>
      <c r="E249" s="8">
        <v>0</v>
      </c>
      <c r="F249" s="8">
        <v>0</v>
      </c>
      <c r="G249" s="15">
        <f t="shared" si="19"/>
        <v>476.6056338028169</v>
      </c>
      <c r="H249" s="15">
        <f t="shared" si="20"/>
        <v>0</v>
      </c>
      <c r="I249" s="6" t="s">
        <v>416</v>
      </c>
      <c r="J249" s="6" t="s">
        <v>433</v>
      </c>
      <c r="K249" s="6" t="s">
        <v>532</v>
      </c>
    </row>
    <row r="250" spans="1:11">
      <c r="A250" s="7" t="s">
        <v>474</v>
      </c>
      <c r="B250" s="6" t="s">
        <v>550</v>
      </c>
      <c r="C250" s="5">
        <v>2014</v>
      </c>
      <c r="D250" s="8">
        <v>4393.3100000000004</v>
      </c>
      <c r="E250" s="8">
        <v>0</v>
      </c>
      <c r="F250" s="8">
        <v>0</v>
      </c>
      <c r="G250" s="15">
        <f t="shared" si="19"/>
        <v>6187.7605633802823</v>
      </c>
      <c r="H250" s="15">
        <f t="shared" si="20"/>
        <v>0</v>
      </c>
      <c r="I250" s="6" t="s">
        <v>416</v>
      </c>
      <c r="J250" s="6" t="s">
        <v>417</v>
      </c>
      <c r="K250" s="6" t="s">
        <v>533</v>
      </c>
    </row>
    <row r="251" spans="1:11">
      <c r="A251" s="7" t="s">
        <v>544</v>
      </c>
      <c r="B251" s="6" t="s">
        <v>550</v>
      </c>
      <c r="C251" s="5">
        <v>2014</v>
      </c>
      <c r="D251" s="8">
        <v>2027.68</v>
      </c>
      <c r="E251" s="8">
        <v>0</v>
      </c>
      <c r="F251" s="8">
        <v>0</v>
      </c>
      <c r="G251" s="15">
        <f t="shared" si="19"/>
        <v>2855.8873239436621</v>
      </c>
      <c r="H251" s="15">
        <f t="shared" si="20"/>
        <v>0</v>
      </c>
      <c r="I251" s="6" t="s">
        <v>416</v>
      </c>
      <c r="J251" s="6" t="s">
        <v>417</v>
      </c>
      <c r="K251" s="6" t="s">
        <v>545</v>
      </c>
    </row>
    <row r="252" spans="1:11">
      <c r="A252" s="7" t="s">
        <v>327</v>
      </c>
      <c r="B252" s="6" t="s">
        <v>551</v>
      </c>
      <c r="C252" s="5">
        <v>2014</v>
      </c>
      <c r="D252" s="8">
        <v>0</v>
      </c>
      <c r="E252" s="8">
        <v>0</v>
      </c>
      <c r="F252" s="8">
        <v>0</v>
      </c>
      <c r="G252" s="15">
        <f>D252/0.69</f>
        <v>0</v>
      </c>
      <c r="H252" s="15">
        <f>F252/0.69</f>
        <v>0</v>
      </c>
      <c r="I252" s="6" t="s">
        <v>428</v>
      </c>
      <c r="J252" s="6" t="s">
        <v>541</v>
      </c>
      <c r="K252" s="6" t="s">
        <v>328</v>
      </c>
    </row>
    <row r="253" spans="1:11">
      <c r="A253" s="7" t="s">
        <v>327</v>
      </c>
      <c r="B253" s="6" t="s">
        <v>551</v>
      </c>
      <c r="C253" s="5">
        <v>2014</v>
      </c>
      <c r="D253" s="8">
        <v>940.35</v>
      </c>
      <c r="E253" s="8">
        <v>0</v>
      </c>
      <c r="F253" s="8">
        <v>0</v>
      </c>
      <c r="G253" s="15">
        <f>D253/0.69</f>
        <v>1362.826086956522</v>
      </c>
      <c r="H253" s="15">
        <f>F253/0.69</f>
        <v>0</v>
      </c>
      <c r="I253" s="6" t="s">
        <v>416</v>
      </c>
      <c r="J253" s="6" t="s">
        <v>433</v>
      </c>
      <c r="K253" s="6" t="s">
        <v>390</v>
      </c>
    </row>
    <row r="254" spans="1:11">
      <c r="A254" s="7" t="s">
        <v>394</v>
      </c>
      <c r="B254" s="6" t="s">
        <v>550</v>
      </c>
      <c r="C254" s="5">
        <v>2014</v>
      </c>
      <c r="D254" s="8">
        <v>892.56</v>
      </c>
      <c r="E254" s="8">
        <v>0</v>
      </c>
      <c r="F254" s="8">
        <v>0</v>
      </c>
      <c r="G254" s="15">
        <f>D254/0.71</f>
        <v>1257.1267605633802</v>
      </c>
      <c r="H254" s="15">
        <f>F254/0.71</f>
        <v>0</v>
      </c>
      <c r="I254" s="6" t="s">
        <v>416</v>
      </c>
      <c r="J254" s="6" t="s">
        <v>463</v>
      </c>
      <c r="K254" s="6" t="s">
        <v>395</v>
      </c>
    </row>
    <row r="255" spans="1:11">
      <c r="A255" s="7" t="s">
        <v>399</v>
      </c>
      <c r="B255" s="6" t="s">
        <v>549</v>
      </c>
      <c r="C255" s="5">
        <v>2014</v>
      </c>
      <c r="D255" s="8">
        <v>3750.77</v>
      </c>
      <c r="E255" s="8">
        <v>0</v>
      </c>
      <c r="F255" s="8">
        <v>0</v>
      </c>
      <c r="G255" s="15">
        <f>D255/0.69</f>
        <v>5435.898550724638</v>
      </c>
      <c r="H255" s="15">
        <f>F255/0.69</f>
        <v>0</v>
      </c>
      <c r="I255" s="6" t="s">
        <v>416</v>
      </c>
      <c r="J255" s="6" t="s">
        <v>541</v>
      </c>
      <c r="K255" s="6" t="s">
        <v>400</v>
      </c>
    </row>
    <row r="256" spans="1:11">
      <c r="A256" s="7" t="s">
        <v>401</v>
      </c>
      <c r="B256" s="6" t="s">
        <v>549</v>
      </c>
      <c r="C256" s="5">
        <v>2014</v>
      </c>
      <c r="D256" s="8">
        <v>6806.23</v>
      </c>
      <c r="E256" s="8">
        <v>0</v>
      </c>
      <c r="F256" s="8">
        <v>0</v>
      </c>
      <c r="G256" s="15">
        <f>D256/0.69</f>
        <v>9864.101449275362</v>
      </c>
      <c r="H256" s="15">
        <f>F256/0.69</f>
        <v>0</v>
      </c>
      <c r="I256" s="6" t="s">
        <v>416</v>
      </c>
      <c r="J256" s="6" t="s">
        <v>541</v>
      </c>
      <c r="K256" s="6" t="s">
        <v>402</v>
      </c>
    </row>
    <row r="257" spans="1:11">
      <c r="A257" s="7" t="s">
        <v>222</v>
      </c>
      <c r="B257" s="6" t="s">
        <v>550</v>
      </c>
      <c r="C257" s="5">
        <v>2014</v>
      </c>
      <c r="D257" s="8">
        <v>982.58</v>
      </c>
      <c r="E257" s="8">
        <v>0</v>
      </c>
      <c r="F257" s="8">
        <v>0</v>
      </c>
      <c r="G257" s="15">
        <f>D257/0.71</f>
        <v>1383.9154929577467</v>
      </c>
      <c r="H257" s="15">
        <f>F257/0.71</f>
        <v>0</v>
      </c>
      <c r="I257" s="6" t="s">
        <v>416</v>
      </c>
      <c r="J257" s="6" t="s">
        <v>417</v>
      </c>
      <c r="K257" s="6" t="s">
        <v>223</v>
      </c>
    </row>
    <row r="258" spans="1:11">
      <c r="A258" s="7" t="s">
        <v>233</v>
      </c>
      <c r="B258" s="6" t="s">
        <v>550</v>
      </c>
      <c r="C258" s="5">
        <v>2014</v>
      </c>
      <c r="D258" s="8">
        <v>1175.0899999999999</v>
      </c>
      <c r="E258" s="8">
        <v>0</v>
      </c>
      <c r="F258" s="8">
        <v>0</v>
      </c>
      <c r="G258" s="15">
        <f>D258/0.71</f>
        <v>1655.056338028169</v>
      </c>
      <c r="H258" s="15">
        <f>F258/0.71</f>
        <v>0</v>
      </c>
      <c r="I258" s="6" t="s">
        <v>416</v>
      </c>
      <c r="J258" s="6" t="s">
        <v>417</v>
      </c>
      <c r="K258" s="6" t="s">
        <v>234</v>
      </c>
    </row>
    <row r="259" spans="1:11">
      <c r="A259" s="7" t="s">
        <v>237</v>
      </c>
      <c r="B259" s="6" t="s">
        <v>548</v>
      </c>
      <c r="C259" s="5">
        <v>2014</v>
      </c>
      <c r="D259" s="8">
        <v>942.54</v>
      </c>
      <c r="E259" s="8">
        <v>0</v>
      </c>
      <c r="F259" s="8">
        <v>0</v>
      </c>
      <c r="G259" s="15">
        <f>D259/0.69</f>
        <v>1366</v>
      </c>
      <c r="H259" s="15">
        <f>F259/0.69</f>
        <v>0</v>
      </c>
      <c r="I259" s="6" t="s">
        <v>416</v>
      </c>
      <c r="J259" s="6" t="s">
        <v>433</v>
      </c>
      <c r="K259" s="6" t="s">
        <v>238</v>
      </c>
    </row>
    <row r="260" spans="1:11">
      <c r="A260" s="7" t="s">
        <v>263</v>
      </c>
      <c r="B260" s="6" t="s">
        <v>550</v>
      </c>
      <c r="C260" s="5">
        <v>2014</v>
      </c>
      <c r="D260" s="8">
        <v>0</v>
      </c>
      <c r="E260" s="8">
        <v>0</v>
      </c>
      <c r="F260" s="8">
        <v>0</v>
      </c>
      <c r="G260" s="15">
        <f t="shared" ref="G260:G267" si="21">D260/0.71</f>
        <v>0</v>
      </c>
      <c r="H260" s="15">
        <f t="shared" ref="H260:H267" si="22">F260/0.71</f>
        <v>0</v>
      </c>
      <c r="I260" s="6" t="s">
        <v>428</v>
      </c>
      <c r="J260" s="6" t="s">
        <v>417</v>
      </c>
      <c r="K260" s="6" t="s">
        <v>264</v>
      </c>
    </row>
    <row r="261" spans="1:11">
      <c r="A261" s="7" t="s">
        <v>265</v>
      </c>
      <c r="B261" s="6" t="s">
        <v>550</v>
      </c>
      <c r="C261" s="5">
        <v>2014</v>
      </c>
      <c r="D261" s="8">
        <v>0</v>
      </c>
      <c r="E261" s="8">
        <v>0</v>
      </c>
      <c r="F261" s="8">
        <v>0</v>
      </c>
      <c r="G261" s="15">
        <f t="shared" si="21"/>
        <v>0</v>
      </c>
      <c r="H261" s="15">
        <f t="shared" si="22"/>
        <v>0</v>
      </c>
      <c r="I261" s="6" t="s">
        <v>428</v>
      </c>
      <c r="J261" s="6" t="s">
        <v>417</v>
      </c>
      <c r="K261" s="6" t="s">
        <v>266</v>
      </c>
    </row>
    <row r="262" spans="1:11">
      <c r="A262" s="7" t="s">
        <v>398</v>
      </c>
      <c r="B262" s="6" t="s">
        <v>550</v>
      </c>
      <c r="C262" s="5">
        <v>2014</v>
      </c>
      <c r="D262" s="8">
        <v>1395.24</v>
      </c>
      <c r="E262" s="8">
        <v>0</v>
      </c>
      <c r="F262" s="8">
        <v>0</v>
      </c>
      <c r="G262" s="15">
        <f t="shared" si="21"/>
        <v>1965.1267605633805</v>
      </c>
      <c r="H262" s="15">
        <f t="shared" si="22"/>
        <v>0</v>
      </c>
      <c r="I262" s="6" t="s">
        <v>416</v>
      </c>
      <c r="J262" s="6" t="s">
        <v>433</v>
      </c>
      <c r="K262" s="6" t="s">
        <v>267</v>
      </c>
    </row>
    <row r="263" spans="1:11">
      <c r="A263" s="7" t="s">
        <v>398</v>
      </c>
      <c r="B263" s="6" t="s">
        <v>550</v>
      </c>
      <c r="C263" s="5">
        <v>2014</v>
      </c>
      <c r="D263" s="8">
        <v>0</v>
      </c>
      <c r="E263" s="8">
        <v>0</v>
      </c>
      <c r="F263" s="8">
        <v>0</v>
      </c>
      <c r="G263" s="15">
        <f t="shared" si="21"/>
        <v>0</v>
      </c>
      <c r="H263" s="15">
        <f t="shared" si="22"/>
        <v>0</v>
      </c>
      <c r="I263" s="6" t="s">
        <v>430</v>
      </c>
      <c r="J263" s="6" t="s">
        <v>433</v>
      </c>
      <c r="K263" s="6" t="s">
        <v>268</v>
      </c>
    </row>
    <row r="264" spans="1:11">
      <c r="A264" s="7" t="s">
        <v>271</v>
      </c>
      <c r="B264" s="6" t="s">
        <v>550</v>
      </c>
      <c r="C264" s="5">
        <v>2014</v>
      </c>
      <c r="D264" s="8">
        <v>0</v>
      </c>
      <c r="E264" s="8">
        <v>0</v>
      </c>
      <c r="F264" s="8">
        <v>0</v>
      </c>
      <c r="G264" s="15">
        <f t="shared" si="21"/>
        <v>0</v>
      </c>
      <c r="H264" s="15">
        <f t="shared" si="22"/>
        <v>0</v>
      </c>
      <c r="I264" s="6" t="s">
        <v>428</v>
      </c>
      <c r="J264" s="6" t="s">
        <v>417</v>
      </c>
      <c r="K264" s="6" t="s">
        <v>272</v>
      </c>
    </row>
    <row r="265" spans="1:11">
      <c r="A265" s="7" t="s">
        <v>275</v>
      </c>
      <c r="B265" s="6" t="s">
        <v>550</v>
      </c>
      <c r="C265" s="5">
        <v>2014</v>
      </c>
      <c r="D265" s="8">
        <v>0</v>
      </c>
      <c r="E265" s="8">
        <v>0</v>
      </c>
      <c r="F265" s="8">
        <v>0</v>
      </c>
      <c r="G265" s="15">
        <f t="shared" si="21"/>
        <v>0</v>
      </c>
      <c r="H265" s="15">
        <f t="shared" si="22"/>
        <v>0</v>
      </c>
      <c r="I265" s="6" t="s">
        <v>428</v>
      </c>
      <c r="J265" s="6" t="s">
        <v>417</v>
      </c>
      <c r="K265" s="6" t="s">
        <v>276</v>
      </c>
    </row>
    <row r="266" spans="1:11">
      <c r="A266" s="7" t="s">
        <v>277</v>
      </c>
      <c r="B266" s="6" t="s">
        <v>550</v>
      </c>
      <c r="C266" s="5">
        <v>2014</v>
      </c>
      <c r="D266" s="8">
        <v>0</v>
      </c>
      <c r="E266" s="8">
        <v>0</v>
      </c>
      <c r="F266" s="8">
        <v>0</v>
      </c>
      <c r="G266" s="15">
        <f t="shared" si="21"/>
        <v>0</v>
      </c>
      <c r="H266" s="15">
        <f t="shared" si="22"/>
        <v>0</v>
      </c>
      <c r="I266" s="6" t="s">
        <v>428</v>
      </c>
      <c r="J266" s="6" t="s">
        <v>463</v>
      </c>
      <c r="K266" s="6" t="s">
        <v>278</v>
      </c>
    </row>
    <row r="267" spans="1:11">
      <c r="A267" s="7" t="s">
        <v>292</v>
      </c>
      <c r="B267" s="6" t="s">
        <v>550</v>
      </c>
      <c r="C267" s="5">
        <v>2014</v>
      </c>
      <c r="D267" s="8">
        <v>206.2</v>
      </c>
      <c r="E267" s="8">
        <v>0</v>
      </c>
      <c r="F267" s="8">
        <v>0</v>
      </c>
      <c r="G267" s="15">
        <f t="shared" si="21"/>
        <v>290.42253521126759</v>
      </c>
      <c r="H267" s="15">
        <f t="shared" si="22"/>
        <v>0</v>
      </c>
      <c r="I267" s="6" t="s">
        <v>416</v>
      </c>
      <c r="J267" s="6" t="s">
        <v>417</v>
      </c>
      <c r="K267" s="6" t="s">
        <v>293</v>
      </c>
    </row>
    <row r="268" spans="1:11">
      <c r="A268" s="7" t="s">
        <v>294</v>
      </c>
      <c r="B268" s="6" t="s">
        <v>552</v>
      </c>
      <c r="C268" s="5">
        <v>2014</v>
      </c>
      <c r="D268" s="8">
        <v>273.52</v>
      </c>
      <c r="E268" s="8">
        <v>0</v>
      </c>
      <c r="F268" s="8">
        <v>0</v>
      </c>
      <c r="G268" s="15">
        <f>D268/0.69</f>
        <v>396.40579710144925</v>
      </c>
      <c r="H268" s="15">
        <f>F268/0.69</f>
        <v>0</v>
      </c>
      <c r="I268" s="6" t="s">
        <v>416</v>
      </c>
      <c r="J268" s="6" t="s">
        <v>438</v>
      </c>
      <c r="K268" s="6" t="s">
        <v>295</v>
      </c>
    </row>
    <row r="269" spans="1:11">
      <c r="A269" s="7" t="s">
        <v>317</v>
      </c>
      <c r="B269" s="6" t="s">
        <v>550</v>
      </c>
      <c r="C269" s="5">
        <v>2014</v>
      </c>
      <c r="D269" s="8">
        <v>24527.360000000001</v>
      </c>
      <c r="E269" s="8">
        <v>0</v>
      </c>
      <c r="F269" s="8">
        <v>0</v>
      </c>
      <c r="G269" s="15">
        <f>D269/0.71</f>
        <v>34545.577464788737</v>
      </c>
      <c r="H269" s="15">
        <f>F269/0.71</f>
        <v>0</v>
      </c>
      <c r="I269" s="6" t="s">
        <v>482</v>
      </c>
      <c r="J269" s="6" t="s">
        <v>417</v>
      </c>
      <c r="K269" s="6" t="s">
        <v>318</v>
      </c>
    </row>
    <row r="270" spans="1:11">
      <c r="A270" s="7" t="s">
        <v>321</v>
      </c>
      <c r="B270" s="6" t="s">
        <v>551</v>
      </c>
      <c r="C270" s="5">
        <v>2014</v>
      </c>
      <c r="D270" s="8">
        <v>0</v>
      </c>
      <c r="E270" s="8">
        <v>0</v>
      </c>
      <c r="F270" s="8">
        <v>0</v>
      </c>
      <c r="G270" s="15">
        <f>D270/0.69</f>
        <v>0</v>
      </c>
      <c r="H270" s="15">
        <f>F270/0.69</f>
        <v>0</v>
      </c>
      <c r="I270" s="6" t="s">
        <v>428</v>
      </c>
      <c r="J270" s="6" t="s">
        <v>392</v>
      </c>
      <c r="K270" s="6" t="s">
        <v>322</v>
      </c>
    </row>
    <row r="271" spans="1:11">
      <c r="A271" s="7" t="s">
        <v>117</v>
      </c>
      <c r="B271" s="6" t="s">
        <v>552</v>
      </c>
      <c r="C271" s="5">
        <v>2014</v>
      </c>
      <c r="D271" s="8">
        <v>9296</v>
      </c>
      <c r="E271" s="8">
        <v>0</v>
      </c>
      <c r="F271" s="8">
        <v>0</v>
      </c>
      <c r="G271" s="15">
        <f>D271/0.69</f>
        <v>13472.463768115944</v>
      </c>
      <c r="H271" s="15">
        <f>F271/0.69</f>
        <v>0</v>
      </c>
      <c r="I271" s="6" t="s">
        <v>416</v>
      </c>
      <c r="J271" s="6" t="s">
        <v>438</v>
      </c>
      <c r="K271" s="6" t="s">
        <v>118</v>
      </c>
    </row>
    <row r="272" spans="1:11">
      <c r="A272" s="7" t="s">
        <v>119</v>
      </c>
      <c r="B272" s="6" t="s">
        <v>549</v>
      </c>
      <c r="C272" s="5">
        <v>2014</v>
      </c>
      <c r="D272" s="8">
        <v>146.97999999999999</v>
      </c>
      <c r="E272" s="8">
        <v>0</v>
      </c>
      <c r="F272" s="8">
        <v>0</v>
      </c>
      <c r="G272" s="15">
        <f>D272/0.69</f>
        <v>213.01449275362319</v>
      </c>
      <c r="H272" s="15">
        <f>F272/0.69</f>
        <v>0</v>
      </c>
      <c r="I272" s="6" t="s">
        <v>416</v>
      </c>
      <c r="J272" s="6" t="s">
        <v>541</v>
      </c>
      <c r="K272" s="6" t="s">
        <v>120</v>
      </c>
    </row>
    <row r="273" spans="1:11">
      <c r="A273" s="7" t="s">
        <v>127</v>
      </c>
      <c r="B273" s="6" t="s">
        <v>548</v>
      </c>
      <c r="C273" s="5">
        <v>2014</v>
      </c>
      <c r="D273" s="8">
        <v>0</v>
      </c>
      <c r="E273" s="8">
        <v>0</v>
      </c>
      <c r="F273" s="8">
        <v>34500</v>
      </c>
      <c r="G273" s="15">
        <f>D273/0.69</f>
        <v>0</v>
      </c>
      <c r="H273" s="15">
        <f>F273/0.69</f>
        <v>50000.000000000007</v>
      </c>
      <c r="I273" s="6" t="s">
        <v>482</v>
      </c>
      <c r="J273" s="6" t="s">
        <v>128</v>
      </c>
      <c r="K273" s="6" t="s">
        <v>129</v>
      </c>
    </row>
    <row r="274" spans="1:11">
      <c r="A274" s="7" t="s">
        <v>474</v>
      </c>
      <c r="B274" s="6" t="s">
        <v>548</v>
      </c>
      <c r="C274" s="5">
        <v>2014</v>
      </c>
      <c r="D274" s="8">
        <v>0</v>
      </c>
      <c r="E274" s="8">
        <v>0</v>
      </c>
      <c r="F274" s="8">
        <v>0</v>
      </c>
      <c r="G274" s="15">
        <f>D274/0.69</f>
        <v>0</v>
      </c>
      <c r="H274" s="15">
        <f>F274/0.69</f>
        <v>0</v>
      </c>
      <c r="I274" s="6" t="s">
        <v>453</v>
      </c>
      <c r="J274" s="6" t="s">
        <v>433</v>
      </c>
      <c r="K274" s="6" t="s">
        <v>147</v>
      </c>
    </row>
    <row r="275" spans="1:11">
      <c r="A275" s="7" t="s">
        <v>170</v>
      </c>
      <c r="B275" s="6" t="s">
        <v>550</v>
      </c>
      <c r="C275" s="5">
        <v>2014</v>
      </c>
      <c r="D275" s="8">
        <v>177.5</v>
      </c>
      <c r="E275" s="8">
        <v>0</v>
      </c>
      <c r="F275" s="8">
        <v>0</v>
      </c>
      <c r="G275" s="15">
        <f t="shared" ref="G275:G281" si="23">D275/0.71</f>
        <v>250</v>
      </c>
      <c r="H275" s="15">
        <f t="shared" ref="H275:H281" si="24">F275/0.71</f>
        <v>0</v>
      </c>
      <c r="I275" s="6" t="s">
        <v>416</v>
      </c>
      <c r="J275" s="6" t="s">
        <v>417</v>
      </c>
      <c r="K275" s="6" t="s">
        <v>171</v>
      </c>
    </row>
    <row r="276" spans="1:11">
      <c r="A276" s="7" t="s">
        <v>172</v>
      </c>
      <c r="B276" s="6" t="s">
        <v>550</v>
      </c>
      <c r="C276" s="5">
        <v>2014</v>
      </c>
      <c r="D276" s="8">
        <v>0</v>
      </c>
      <c r="E276" s="8">
        <v>0</v>
      </c>
      <c r="F276" s="8">
        <v>0</v>
      </c>
      <c r="G276" s="15">
        <f t="shared" si="23"/>
        <v>0</v>
      </c>
      <c r="H276" s="15">
        <f t="shared" si="24"/>
        <v>0</v>
      </c>
      <c r="I276" s="6" t="s">
        <v>428</v>
      </c>
      <c r="J276" s="6" t="s">
        <v>417</v>
      </c>
      <c r="K276" s="6" t="s">
        <v>173</v>
      </c>
    </row>
    <row r="277" spans="1:11">
      <c r="A277" s="7" t="s">
        <v>212</v>
      </c>
      <c r="B277" s="6" t="s">
        <v>550</v>
      </c>
      <c r="C277" s="5">
        <v>2014</v>
      </c>
      <c r="D277" s="8">
        <v>957.12</v>
      </c>
      <c r="E277" s="8">
        <v>0</v>
      </c>
      <c r="F277" s="8">
        <v>0</v>
      </c>
      <c r="G277" s="15">
        <f t="shared" si="23"/>
        <v>1348.0563380281692</v>
      </c>
      <c r="H277" s="15">
        <f t="shared" si="24"/>
        <v>0</v>
      </c>
      <c r="I277" s="6" t="s">
        <v>416</v>
      </c>
      <c r="J277" s="6" t="s">
        <v>417</v>
      </c>
      <c r="K277" s="6" t="s">
        <v>213</v>
      </c>
    </row>
    <row r="278" spans="1:11">
      <c r="A278" s="7" t="s">
        <v>10</v>
      </c>
      <c r="B278" s="6" t="s">
        <v>550</v>
      </c>
      <c r="C278" s="5">
        <v>2014</v>
      </c>
      <c r="D278" s="8">
        <v>700.4</v>
      </c>
      <c r="E278" s="8">
        <v>0</v>
      </c>
      <c r="F278" s="8">
        <v>0</v>
      </c>
      <c r="G278" s="15">
        <f t="shared" si="23"/>
        <v>986.47887323943667</v>
      </c>
      <c r="H278" s="15">
        <f t="shared" si="24"/>
        <v>0</v>
      </c>
      <c r="I278" s="6" t="s">
        <v>416</v>
      </c>
      <c r="J278" s="6" t="s">
        <v>417</v>
      </c>
      <c r="K278" s="6" t="s">
        <v>11</v>
      </c>
    </row>
    <row r="279" spans="1:11">
      <c r="A279" s="7" t="s">
        <v>19</v>
      </c>
      <c r="B279" s="6" t="s">
        <v>550</v>
      </c>
      <c r="C279" s="5">
        <v>2014</v>
      </c>
      <c r="D279" s="8">
        <v>0</v>
      </c>
      <c r="E279" s="8">
        <v>0</v>
      </c>
      <c r="F279" s="8">
        <v>3173.65</v>
      </c>
      <c r="G279" s="15">
        <f t="shared" si="23"/>
        <v>0</v>
      </c>
      <c r="H279" s="15">
        <f t="shared" si="24"/>
        <v>4469.929577464789</v>
      </c>
      <c r="I279" s="6" t="s">
        <v>482</v>
      </c>
      <c r="J279" s="6" t="s">
        <v>463</v>
      </c>
      <c r="K279" s="6" t="s">
        <v>20</v>
      </c>
    </row>
    <row r="280" spans="1:11">
      <c r="A280" s="7" t="s">
        <v>53</v>
      </c>
      <c r="B280" s="6" t="s">
        <v>550</v>
      </c>
      <c r="C280" s="5">
        <v>2014</v>
      </c>
      <c r="D280" s="8">
        <v>0</v>
      </c>
      <c r="E280" s="8">
        <v>0</v>
      </c>
      <c r="F280" s="8">
        <v>1500</v>
      </c>
      <c r="G280" s="15">
        <f t="shared" si="23"/>
        <v>0</v>
      </c>
      <c r="H280" s="15">
        <f t="shared" si="24"/>
        <v>2112.6760563380285</v>
      </c>
      <c r="I280" s="6" t="s">
        <v>482</v>
      </c>
      <c r="J280" s="6" t="s">
        <v>417</v>
      </c>
      <c r="K280" s="6" t="s">
        <v>54</v>
      </c>
    </row>
    <row r="281" spans="1:11">
      <c r="A281" s="7" t="s">
        <v>92</v>
      </c>
      <c r="B281" s="6" t="s">
        <v>550</v>
      </c>
      <c r="C281" s="5">
        <v>2014</v>
      </c>
      <c r="D281" s="8">
        <v>12039.09</v>
      </c>
      <c r="E281" s="8">
        <v>0</v>
      </c>
      <c r="F281" s="8">
        <v>17960.91</v>
      </c>
      <c r="G281" s="15">
        <f t="shared" si="23"/>
        <v>16956.464788732395</v>
      </c>
      <c r="H281" s="15">
        <f t="shared" si="24"/>
        <v>25297.056338028171</v>
      </c>
      <c r="I281" s="6" t="s">
        <v>482</v>
      </c>
      <c r="J281" s="6" t="s">
        <v>417</v>
      </c>
      <c r="K281" s="6" t="s">
        <v>93</v>
      </c>
    </row>
  </sheetData>
  <autoFilter ref="A3:K281">
    <sortState ref="A4:R674">
      <sortCondition ref="C4"/>
    </sortState>
  </autoFilter>
  <phoneticPr fontId="0" type="noConversion"/>
  <pageMargins left="0.75" right="0.75" top="1" bottom="1" header="0.5" footer="0.5"/>
  <pageSetup paperSize="9" orientation="portrait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Nr zamówienia 413876</vt:lpstr>
    </vt:vector>
  </TitlesOfParts>
  <Company>STU Ergo Hestia 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UranosRapMan</dc:creator>
  <cp:lastModifiedBy>agnskotn</cp:lastModifiedBy>
  <dcterms:created xsi:type="dcterms:W3CDTF">2014-11-12T13:17:39Z</dcterms:created>
  <dcterms:modified xsi:type="dcterms:W3CDTF">2014-11-19T07:21:38Z</dcterms:modified>
</cp:coreProperties>
</file>