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M\dysk Marka\MAREK\Przetarg sekt. - Oleje 2020\"/>
    </mc:Choice>
  </mc:AlternateContent>
  <bookViews>
    <workbookView xWindow="0" yWindow="0" windowWidth="28800" windowHeight="1230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Arkusz1!$A$1:$I$140</definedName>
    <definedName name="OLE_LINK1" localSheetId="0">Arkusz1!#REF!</definedName>
  </definedNames>
  <calcPr calcId="162913" fullPrecision="0"/>
</workbook>
</file>

<file path=xl/calcChain.xml><?xml version="1.0" encoding="utf-8"?>
<calcChain xmlns="http://schemas.openxmlformats.org/spreadsheetml/2006/main">
  <c r="H130" i="1" l="1"/>
  <c r="H127" i="1"/>
  <c r="H25" i="1" l="1"/>
  <c r="H22" i="1"/>
  <c r="H91" i="1" l="1"/>
  <c r="H88" i="1"/>
  <c r="H85" i="1"/>
  <c r="H121" i="1" l="1"/>
  <c r="H118" i="1"/>
  <c r="H115" i="1"/>
  <c r="H124" i="1"/>
  <c r="H112" i="1"/>
  <c r="H109" i="1"/>
  <c r="H103" i="1"/>
  <c r="H82" i="1"/>
  <c r="H79" i="1"/>
  <c r="H76" i="1"/>
  <c r="H73" i="1"/>
  <c r="H70" i="1"/>
  <c r="H67" i="1"/>
  <c r="H64" i="1"/>
  <c r="H61" i="1"/>
  <c r="H46" i="1"/>
  <c r="H28" i="1" l="1"/>
  <c r="H31" i="1"/>
  <c r="H34" i="1"/>
  <c r="H37" i="1"/>
  <c r="H40" i="1"/>
  <c r="H43" i="1"/>
  <c r="H49" i="1"/>
  <c r="H52" i="1"/>
  <c r="H55" i="1"/>
  <c r="H58" i="1"/>
  <c r="H94" i="1"/>
  <c r="H97" i="1"/>
  <c r="H100" i="1"/>
  <c r="H106" i="1"/>
  <c r="H133" i="1" l="1"/>
  <c r="H19" i="1"/>
  <c r="H136" i="1" s="1"/>
  <c r="B330" i="2"/>
  <c r="B336" i="2" s="1"/>
  <c r="B304" i="2"/>
  <c r="H306" i="2" s="1"/>
  <c r="B230" i="2"/>
  <c r="H232" i="2" s="1"/>
  <c r="B204" i="2"/>
  <c r="B211" i="2" s="1"/>
  <c r="B104" i="2"/>
  <c r="H106" i="2" s="1"/>
  <c r="B130" i="2"/>
  <c r="H132" i="2" s="1"/>
  <c r="B363" i="2"/>
  <c r="B362" i="2"/>
  <c r="B361" i="2"/>
  <c r="H358" i="2"/>
  <c r="H359" i="2"/>
  <c r="G358" i="2"/>
  <c r="G359" i="2"/>
  <c r="F358" i="2"/>
  <c r="F359" i="2"/>
  <c r="E358" i="2"/>
  <c r="E359" i="2"/>
  <c r="D359" i="2"/>
  <c r="C359" i="2"/>
  <c r="D358" i="2"/>
  <c r="B350" i="2"/>
  <c r="B349" i="2"/>
  <c r="B348" i="2"/>
  <c r="H345" i="2"/>
  <c r="H346" i="2"/>
  <c r="G345" i="2"/>
  <c r="G346" i="2"/>
  <c r="F345" i="2"/>
  <c r="F346" i="2"/>
  <c r="E345" i="2"/>
  <c r="E346" i="2"/>
  <c r="D346" i="2"/>
  <c r="C346" i="2"/>
  <c r="D345" i="2"/>
  <c r="B317" i="2"/>
  <c r="D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D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17" i="2"/>
  <c r="B122" i="2" s="1"/>
  <c r="B30" i="2"/>
  <c r="B35" i="2" s="1"/>
  <c r="B17" i="2"/>
  <c r="C20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D139" i="1" l="1"/>
  <c r="F306" i="2"/>
  <c r="F307" i="2" s="1"/>
  <c r="D307" i="2"/>
  <c r="G306" i="2"/>
  <c r="G307" i="2" s="1"/>
  <c r="B135" i="2"/>
  <c r="C133" i="2"/>
  <c r="B310" i="2"/>
  <c r="G332" i="2"/>
  <c r="G333" i="2" s="1"/>
  <c r="D306" i="2"/>
  <c r="B309" i="2"/>
  <c r="D132" i="2"/>
  <c r="F206" i="2"/>
  <c r="F207" i="2" s="1"/>
  <c r="B136" i="2"/>
  <c r="G119" i="2"/>
  <c r="G120" i="2" s="1"/>
  <c r="B109" i="2"/>
  <c r="E306" i="2"/>
  <c r="E307" i="2" s="1"/>
  <c r="D133" i="2"/>
  <c r="H119" i="2"/>
  <c r="H120" i="2" s="1"/>
  <c r="G132" i="2"/>
  <c r="G133" i="2" s="1"/>
  <c r="E119" i="2"/>
  <c r="E120" i="2" s="1"/>
  <c r="G19" i="2"/>
  <c r="D332" i="2"/>
  <c r="B209" i="2"/>
  <c r="C333" i="2"/>
  <c r="E106" i="2"/>
  <c r="D20" i="2"/>
  <c r="B210" i="2"/>
  <c r="H206" i="2"/>
  <c r="H207" i="2" s="1"/>
  <c r="D106" i="2"/>
  <c r="C107" i="2"/>
  <c r="B110" i="2"/>
  <c r="D120" i="2"/>
  <c r="F119" i="2"/>
  <c r="F120" i="2" s="1"/>
  <c r="C307" i="2"/>
  <c r="B137" i="2"/>
  <c r="E132" i="2"/>
  <c r="E133" i="2" s="1"/>
  <c r="G20" i="2"/>
  <c r="H307" i="2"/>
  <c r="D119" i="2"/>
  <c r="C120" i="2"/>
  <c r="B123" i="2"/>
  <c r="B311" i="2"/>
  <c r="F132" i="2"/>
  <c r="F133" i="2" s="1"/>
  <c r="D206" i="2"/>
  <c r="B124" i="2"/>
  <c r="F19" i="2"/>
  <c r="F20" i="2" s="1"/>
  <c r="H19" i="2"/>
  <c r="H20" i="2" s="1"/>
  <c r="B223" i="2"/>
  <c r="D220" i="2"/>
  <c r="E19" i="2"/>
  <c r="E20" i="2" s="1"/>
  <c r="D19" i="2"/>
  <c r="E219" i="2"/>
  <c r="E220" i="2" s="1"/>
  <c r="C220" i="2"/>
  <c r="G106" i="2"/>
  <c r="G107" i="2" s="1"/>
  <c r="B111" i="2"/>
  <c r="H219" i="2"/>
  <c r="H220" i="2" s="1"/>
  <c r="C320" i="2"/>
  <c r="F219" i="2"/>
  <c r="F220" i="2" s="1"/>
  <c r="F106" i="2"/>
  <c r="F107" i="2" s="1"/>
  <c r="D107" i="2"/>
  <c r="E107" i="2"/>
  <c r="B222" i="2"/>
  <c r="H133" i="2"/>
  <c r="B37" i="2"/>
  <c r="C33" i="2"/>
  <c r="E32" i="2"/>
  <c r="E33" i="2" s="1"/>
  <c r="D33" i="2"/>
  <c r="E232" i="2"/>
  <c r="E233" i="2" s="1"/>
  <c r="H107" i="2"/>
  <c r="H32" i="2"/>
  <c r="H33" i="2" s="1"/>
  <c r="G219" i="2"/>
  <c r="G220" i="2" s="1"/>
  <c r="F319" i="2"/>
  <c r="F320" i="2" s="1"/>
  <c r="E319" i="2"/>
  <c r="E320" i="2" s="1"/>
  <c r="B237" i="2"/>
  <c r="D233" i="2"/>
  <c r="D232" i="2"/>
  <c r="B36" i="2"/>
  <c r="C207" i="2"/>
  <c r="F32" i="2"/>
  <c r="F33" i="2" s="1"/>
  <c r="E206" i="2"/>
  <c r="E207" i="2" s="1"/>
  <c r="H332" i="2"/>
  <c r="H333" i="2" s="1"/>
  <c r="F232" i="2"/>
  <c r="F233" i="2" s="1"/>
  <c r="B236" i="2"/>
  <c r="H233" i="2"/>
  <c r="C233" i="2"/>
  <c r="B335" i="2"/>
  <c r="D207" i="2"/>
  <c r="E332" i="2"/>
  <c r="E333" i="2" s="1"/>
  <c r="H319" i="2"/>
  <c r="H320" i="2" s="1"/>
  <c r="F332" i="2"/>
  <c r="F333" i="2" s="1"/>
  <c r="D333" i="2"/>
  <c r="G319" i="2"/>
  <c r="G320" i="2" s="1"/>
  <c r="B235" i="2"/>
  <c r="D32" i="2"/>
  <c r="G206" i="2"/>
  <c r="G207" i="2" s="1"/>
  <c r="B337" i="2"/>
  <c r="D320" i="2"/>
  <c r="G32" i="2"/>
  <c r="G33" i="2" s="1"/>
  <c r="G232" i="2"/>
  <c r="G233" i="2" s="1"/>
  <c r="B224" i="2"/>
  <c r="B4" i="2" l="1"/>
  <c r="E6" i="2" s="1"/>
  <c r="E7" i="2" s="1"/>
  <c r="B24" i="2"/>
  <c r="B23" i="2"/>
  <c r="B22" i="2"/>
  <c r="B322" i="2"/>
  <c r="B323" i="2"/>
  <c r="B324" i="2"/>
  <c r="D6" i="2" l="1"/>
  <c r="D7" i="2" s="1"/>
  <c r="C7" i="2"/>
  <c r="G6" i="2"/>
  <c r="G7" i="2" s="1"/>
  <c r="F6" i="2"/>
  <c r="F7" i="2" s="1"/>
  <c r="H6" i="2"/>
  <c r="H7" i="2" s="1"/>
  <c r="B10" i="2" l="1"/>
  <c r="B11" i="2"/>
  <c r="D140" i="1" s="1"/>
  <c r="B9" i="2"/>
</calcChain>
</file>

<file path=xl/sharedStrings.xml><?xml version="1.0" encoding="utf-8"?>
<sst xmlns="http://schemas.openxmlformats.org/spreadsheetml/2006/main" count="570" uniqueCount="119">
  <si>
    <t xml:space="preserve">                       OFERTA WARUNKÓW WYKONANIA ZAMÓWIENIA</t>
  </si>
  <si>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</si>
  <si>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</si>
  <si>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</si>
  <si>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</si>
  <si>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</si>
  <si>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</si>
  <si>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</si>
  <si>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</si>
  <si>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</si>
  <si>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</si>
  <si>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</si>
  <si>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</si>
  <si>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</si>
  <si>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</si>
  <si>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</si>
  <si>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</si>
  <si>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</si>
  <si>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</si>
  <si>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</si>
  <si>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</si>
  <si>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</si>
  <si>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</si>
  <si>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</si>
  <si>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</si>
  <si>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</si>
  <si>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</si>
  <si>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</si>
  <si>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</si>
  <si>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</si>
  <si>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</si>
  <si>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</si>
  <si>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</si>
  <si>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</si>
  <si>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Producent </t>
  </si>
  <si>
    <t>Nazwa handlowa</t>
  </si>
  <si>
    <t>Cena jednostkowa netto</t>
  </si>
  <si>
    <t xml:space="preserve">Ilość </t>
  </si>
  <si>
    <t>……………………………………………………………………………………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</si>
  <si>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</si>
  <si>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</si>
  <si>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</si>
  <si>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</si>
  <si>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</si>
  <si>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</si>
  <si>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</si>
  <si>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</si>
  <si>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</si>
  <si>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</si>
  <si>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Przedmiot zamówienia dla części nr 1</t>
  </si>
  <si>
    <t>j.m.</t>
  </si>
  <si>
    <t>15.</t>
  </si>
  <si>
    <t>16.</t>
  </si>
  <si>
    <t>17.</t>
  </si>
  <si>
    <t>Oferujemy wykonanie przedmiotu zamówienia dla części nr 1</t>
  </si>
  <si>
    <t>litr</t>
  </si>
  <si>
    <t>„SUKCESYWNA DOSTAWA OLEJÓW, SMARÓW, ORAZ INNYCH ŚRODKÓW EKSPLOATACYJNYCH DO MASZYN I POJAZDÓW SILNIKOWYCH"</t>
  </si>
  <si>
    <t>18.</t>
  </si>
  <si>
    <t>19.</t>
  </si>
  <si>
    <t>20.</t>
  </si>
  <si>
    <t>21.</t>
  </si>
  <si>
    <t>Olej hydrauliczny kl. HV 32 zgodny z normą  DIN 51524/3 (op. 20 - 60l)</t>
  </si>
  <si>
    <t>Olej hydrauliczny kl. HV 46 zgodny z normą DIN 51524/3 (op. 20 - 60l)</t>
  </si>
  <si>
    <t>Olej hydrauliczny kl. HLP 46 wg DIN 51524/2  
(op. 20 - 60l)</t>
  </si>
  <si>
    <t>22.</t>
  </si>
  <si>
    <t>Olej silnikowy mineralny kl. CI - 4 wg API lub wyższej; SAE: 15W40 (op. 40 - 60l) do samochodów ciężarowych i koparko - ładowarek</t>
  </si>
  <si>
    <t>Olej silnikowy przeznaczony do maszyn rolniczych       kl. E9 wg ACEA, kl. CJ-4 wg API: SAE 10W40 (op. 20l)</t>
  </si>
  <si>
    <t>Olej przekładniowy syntetyczny kl. GL-5 SAE 75W90 zgodny z normą MB235.8 (op. 20 l)</t>
  </si>
  <si>
    <t>Olej przekładniowo-hydrauliczny przeznaczony do maszyn rolniczych kl. GL-4 SAE 80W (op. 4-20 l)</t>
  </si>
  <si>
    <t>Olej przekładniowy kl. GL-4 SAE 80W90 zgodny z normą MB235.1 (op. 4-20 l)</t>
  </si>
  <si>
    <t>Olej przekładniowy kl. GL-4 SAE 75W90 zgodny z normą MB235.11 (op. 4-20 l)</t>
  </si>
  <si>
    <t>Olej przekładniowy kl. GL-4 SAE 75W (op. 4-20 l)</t>
  </si>
  <si>
    <t>Olej przekładniowy kl. GL-5 SAE 75W80 zgodny z normą M2C200-C/C2/C3 (op. 4-20l)</t>
  </si>
  <si>
    <t>Olej przekładniowy kl. GL-4 SAE 75W80 zgodny z normą VOLVO 97305 (op. 4-20l)</t>
  </si>
  <si>
    <t>Olej przekładniowy kl. GL-5 SAE 75W140 zgodny z normą M2C192-A (op. 4-20l)</t>
  </si>
  <si>
    <t>Olej przekładniowy kl. GL-4/GL-5 SAE 80W90 zgodny        z normą MB-235.0 (op. 4-20l)</t>
  </si>
  <si>
    <t>Olej hydrauliczny kl. HLP 32 wg DIN 51524/2  
(op. 20 - 60l)</t>
  </si>
  <si>
    <t>23.</t>
  </si>
  <si>
    <t>24.</t>
  </si>
  <si>
    <t>25.</t>
  </si>
  <si>
    <t>Olej do hydraulicznego układu sprzęgłowego wspomagania kierownicy zgodny z normą MAN 3289, WSS-M2C204-A (op. 0,5 - 1 l)</t>
  </si>
  <si>
    <t>Olej do układu wspomagania (żółty) zgodny z normą MB 236.3 (op. 0,5 - 1 l)</t>
  </si>
  <si>
    <t>26.</t>
  </si>
  <si>
    <t>27.</t>
  </si>
  <si>
    <t>Olej do układu wspomagania typu ATF zgodny z normą MB 236.11 (op. 0,5 - 1 l)</t>
  </si>
  <si>
    <t>28.</t>
  </si>
  <si>
    <t>Olej do układu wspomagania typu ATF zgodny z normą M2C195-A (op. 0,5 - 1 l)</t>
  </si>
  <si>
    <t>29.</t>
  </si>
  <si>
    <t>30.</t>
  </si>
  <si>
    <t>Olej do układu wspomagania zgodny z normą WSS-M2C204-A2 (op. 0,5 - 1 l)</t>
  </si>
  <si>
    <t>Olej do układu wspomagania typu elektryczno - hydraulicznego zgodny z normą PSA S71 2710               (op. 0,5 - 1 l)</t>
  </si>
  <si>
    <t>Olej do układu wspomagania typu ATF DEXRON II  (op. 0,5 - 1 l)</t>
  </si>
  <si>
    <t>Olej transmisyjny przekładniowy SAE 30 zgodny        z normą CAT TO-4 (op. 4-25l)</t>
  </si>
  <si>
    <t>Olej przekładniowy kl. GL-5 SAE 80W90 (op. 20l)</t>
  </si>
  <si>
    <t>31.</t>
  </si>
  <si>
    <t>32.</t>
  </si>
  <si>
    <t>33.</t>
  </si>
  <si>
    <t>34.</t>
  </si>
  <si>
    <t>35.</t>
  </si>
  <si>
    <t>Olej przekładniowo przemysłowy ISO VG 220 zgodny z normą DIN 51517 (op. 20 - 30l)</t>
  </si>
  <si>
    <t>Olej hydrauliczny SAE 10 zgodny z normą CAT TO-4 (op. 20 - 30l)</t>
  </si>
  <si>
    <t>36.</t>
  </si>
  <si>
    <t>37.</t>
  </si>
  <si>
    <t>Olej maszynowy typu L-AN 46; ISO VG46 (op. 20l)</t>
  </si>
  <si>
    <t>Olej półsyntetyczny do mieszanek paliwowych dla silników dwusuwowych API: TC (op. 1 l)</t>
  </si>
  <si>
    <t>38.</t>
  </si>
  <si>
    <t>39.</t>
  </si>
  <si>
    <t>Olej mineralny do silników czterosuwowych maszyn ogrodniczych kl. SG/CD wg. API; SAE30 (op. 1 l)</t>
  </si>
  <si>
    <t>za maksymalną cenę netto: PLN …………..…</t>
  </si>
  <si>
    <t>Olej silnikowy mineralny kl. CF wg API lub wyższej; SAE: 15W40 (op. 40 - 60l)</t>
  </si>
  <si>
    <t>Olej silnikowy półsyntetyczny kl. CF wg API lub wyższej: SAE: 10W30  (op. 20l)</t>
  </si>
  <si>
    <t>Olej silnikowy półsyntetyczny kl. CF wg API lub wyższej: SAE: 10W40 do samochodów dostawczych i ciężarowych (op. 20l)</t>
  </si>
  <si>
    <r>
      <t>Olej silnikowy jednosezonowy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E2 wg ACEA: SAE 30, (op. 20l)</t>
    </r>
  </si>
  <si>
    <r>
      <t>Olej silnikowy jednosezonowy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E2 wg ACEA: SAE 40, (op. 20l)</t>
    </r>
  </si>
  <si>
    <r>
      <t>Olej silnikowy syntetyczny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A1/B1, A5/B5 wg ACEA: SAE 5W30 spełniający normę M2C913-A(C,D)                        (op. 40 - 60l)</t>
    </r>
  </si>
  <si>
    <r>
      <t>Olej silnikowy syntetyczny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C2 wg ACEA: SAE 0W30  spełniający normę M2C950-A (op. 4 - 20l)</t>
    </r>
  </si>
  <si>
    <r>
      <t>Olej silnikowy syntetyczny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C3 wg ACEA: SAE 5W30 spełniający normę MB229.51 (op. 4 - 20l)</t>
    </r>
  </si>
  <si>
    <r>
      <t>Olej silnikowy syntetyczny kl.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C2 wg ACEA: SAE 5W30 spełniający normę PSA B71 2290 (op. 4 - 20l)</t>
    </r>
  </si>
  <si>
    <r>
      <t>Olej silnikowy syntetyczny kl. E6/E7/E9 wg ACEA: SAE 5W30 spełniający normę MAN 3477, 3677, VOLVO VDS-3 i MB228.51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(op. 20 - 60l)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</si>
</sst>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1" xfId="0" applyNumberFormat="1" applyFill="1" applyBorder="1" applyProtection="1"/>
    <xf numFmtId="4" fontId="0" fillId="0" borderId="0" xfId="0" applyNumberFormat="1" applyFill="1" applyProtection="1"/>
    <xf numFmtId="4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165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/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11" fillId="0" borderId="0" xfId="0" applyFont="1" applyFill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center" vertical="center" wrapText="1" readingOrder="1"/>
    </xf>
    <xf numFmtId="0" fontId="2" fillId="3" borderId="5" xfId="0" applyFont="1" applyFill="1" applyBorder="1" applyProtection="1"/>
    <xf numFmtId="0" fontId="0" fillId="3" borderId="0" xfId="0" applyFill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2" borderId="0" xfId="0" applyFill="1" applyProtection="1">
      <protection locked="0"/>
    </xf>
    <xf numFmtId="0" fontId="9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3" borderId="0" xfId="0" applyFont="1" applyFill="1" applyBorder="1" applyAlignment="1" applyProtection="1">
      <alignment horizontal="justify" vertical="center" wrapText="1" readingOrder="1"/>
    </xf>
    <xf numFmtId="0" fontId="2" fillId="3" borderId="0" xfId="0" applyFont="1" applyFill="1" applyBorder="1" applyAlignment="1" applyProtection="1">
      <alignment horizontal="left" vertical="center" wrapText="1" readingOrder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center" wrapText="1"/>
    </xf>
    <xf numFmtId="164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164" fontId="12" fillId="3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showZeros="0" tabSelected="1" view="pageBreakPreview" topLeftCell="A24" zoomScale="115" zoomScaleNormal="115" zoomScaleSheetLayoutView="115" workbookViewId="0">
      <selection activeCell="F40" sqref="F40:G40"/>
    </sheetView>
  </sheetViews>
  <sheetFormatPr defaultColWidth="9.140625" defaultRowHeight="12.75" x14ac:dyDescent="0.2"/>
  <cols>
    <col min="1" max="1" width="1.140625" style="21" customWidth="1"/>
    <col min="2" max="2" width="3.85546875" style="21" bestFit="1" customWidth="1"/>
    <col min="3" max="3" width="44.5703125" style="21" customWidth="1"/>
    <col min="4" max="4" width="11.42578125" style="21" customWidth="1"/>
    <col min="5" max="5" width="9.5703125" style="21" customWidth="1"/>
    <col min="6" max="6" width="9.140625" style="21"/>
    <col min="7" max="7" width="5.570312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40625" style="21" customWidth="1"/>
    <col min="12" max="16384" width="9.140625" style="21"/>
  </cols>
  <sheetData>
    <row r="1" spans="1:13" ht="15.75" x14ac:dyDescent="0.25">
      <c r="A1" s="24"/>
      <c r="B1" s="25"/>
      <c r="C1" s="26" t="s">
        <v>0</v>
      </c>
      <c r="D1" s="25"/>
      <c r="E1" s="25"/>
      <c r="F1" s="25"/>
      <c r="G1" s="25"/>
      <c r="H1" s="25"/>
      <c r="I1" s="25"/>
      <c r="J1" s="27"/>
      <c r="K1" s="27"/>
    </row>
    <row r="2" spans="1:13" ht="2.25" customHeight="1" x14ac:dyDescent="0.25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3" ht="8.25" customHeight="1" x14ac:dyDescent="0.2">
      <c r="A3" s="24"/>
      <c r="B3" s="52" t="s">
        <v>1</v>
      </c>
      <c r="C3" s="52"/>
      <c r="D3" s="52"/>
      <c r="E3" s="52"/>
      <c r="F3" s="52"/>
      <c r="G3" s="52"/>
      <c r="H3" s="52"/>
      <c r="I3" s="52"/>
      <c r="J3" s="27"/>
      <c r="K3" s="27"/>
    </row>
    <row r="4" spans="1:13" ht="18" customHeight="1" x14ac:dyDescent="0.2">
      <c r="A4" s="24"/>
      <c r="B4" s="52"/>
      <c r="C4" s="52"/>
      <c r="D4" s="52"/>
      <c r="E4" s="52"/>
      <c r="F4" s="52"/>
      <c r="G4" s="52"/>
      <c r="H4" s="52"/>
      <c r="I4" s="52"/>
      <c r="J4" s="27"/>
      <c r="K4" s="27"/>
    </row>
    <row r="5" spans="1:13" ht="5.25" customHeight="1" x14ac:dyDescent="0.25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3" ht="12.75" customHeight="1" x14ac:dyDescent="0.2">
      <c r="A6" s="24"/>
      <c r="B6" s="53" t="s">
        <v>56</v>
      </c>
      <c r="C6" s="53"/>
      <c r="D6" s="53"/>
      <c r="E6" s="53"/>
      <c r="F6" s="53"/>
      <c r="G6" s="53"/>
      <c r="H6" s="53"/>
      <c r="I6" s="53"/>
      <c r="J6" s="27"/>
      <c r="K6" s="27"/>
    </row>
    <row r="7" spans="1:13" ht="5.25" customHeight="1" x14ac:dyDescent="0.2">
      <c r="A7" s="24"/>
      <c r="B7" s="53"/>
      <c r="C7" s="53"/>
      <c r="D7" s="53"/>
      <c r="E7" s="53"/>
      <c r="F7" s="53"/>
      <c r="G7" s="53"/>
      <c r="H7" s="53"/>
      <c r="I7" s="53"/>
      <c r="J7" s="27"/>
      <c r="K7" s="27"/>
    </row>
    <row r="8" spans="1:13" ht="6" customHeight="1" x14ac:dyDescent="0.2">
      <c r="A8" s="24"/>
      <c r="B8" s="53"/>
      <c r="C8" s="53"/>
      <c r="D8" s="53"/>
      <c r="E8" s="53"/>
      <c r="F8" s="53"/>
      <c r="G8" s="53"/>
      <c r="H8" s="53"/>
      <c r="I8" s="53"/>
      <c r="J8" s="27"/>
      <c r="K8" s="27"/>
    </row>
    <row r="9" spans="1:13" ht="21.75" customHeight="1" x14ac:dyDescent="0.2">
      <c r="A9" s="24"/>
      <c r="B9" s="53"/>
      <c r="C9" s="53"/>
      <c r="D9" s="53"/>
      <c r="E9" s="53"/>
      <c r="F9" s="53"/>
      <c r="G9" s="53"/>
      <c r="H9" s="53"/>
      <c r="I9" s="53"/>
      <c r="J9" s="27"/>
      <c r="K9" s="27"/>
    </row>
    <row r="10" spans="1:13" ht="12.75" customHeight="1" x14ac:dyDescent="0.2">
      <c r="A10" s="24"/>
      <c r="B10" s="54" t="s">
        <v>2</v>
      </c>
      <c r="C10" s="54"/>
      <c r="D10" s="54"/>
      <c r="E10" s="54"/>
      <c r="F10" s="54"/>
      <c r="G10" s="54"/>
      <c r="H10" s="54"/>
      <c r="I10" s="54"/>
      <c r="J10" s="27"/>
      <c r="K10" s="27"/>
    </row>
    <row r="11" spans="1:13" ht="23.25" customHeight="1" x14ac:dyDescent="0.2">
      <c r="A11" s="24"/>
      <c r="B11" s="54"/>
      <c r="C11" s="54"/>
      <c r="D11" s="54"/>
      <c r="E11" s="54"/>
      <c r="F11" s="54"/>
      <c r="G11" s="54"/>
      <c r="H11" s="54"/>
      <c r="I11" s="54"/>
      <c r="J11" s="27"/>
      <c r="K11" s="27"/>
    </row>
    <row r="12" spans="1:13" ht="6.75" hidden="1" customHeight="1" x14ac:dyDescent="0.2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3" ht="18" customHeight="1" x14ac:dyDescent="0.25">
      <c r="A13" s="24"/>
      <c r="B13" s="56" t="s">
        <v>31</v>
      </c>
      <c r="C13" s="56"/>
      <c r="D13" s="56"/>
      <c r="E13" s="56"/>
      <c r="F13" s="56"/>
      <c r="G13" s="56"/>
      <c r="H13" s="56"/>
      <c r="I13" s="56"/>
      <c r="J13" s="27"/>
      <c r="K13" s="27"/>
    </row>
    <row r="14" spans="1:13" ht="1.5" hidden="1" customHeight="1" x14ac:dyDescent="0.25">
      <c r="A14" s="24"/>
      <c r="B14" s="57"/>
      <c r="C14" s="57"/>
      <c r="D14" s="57"/>
      <c r="E14" s="57"/>
      <c r="F14" s="57"/>
      <c r="G14" s="57"/>
      <c r="H14" s="57"/>
      <c r="I14" s="57"/>
      <c r="J14" s="27"/>
      <c r="K14" s="27"/>
    </row>
    <row r="15" spans="1:13" ht="21" customHeight="1" x14ac:dyDescent="0.2">
      <c r="A15" s="24"/>
      <c r="B15" s="55" t="s">
        <v>10</v>
      </c>
      <c r="C15" s="55"/>
      <c r="D15" s="55"/>
      <c r="E15" s="55"/>
      <c r="F15" s="55"/>
      <c r="G15" s="55"/>
      <c r="H15" s="55"/>
      <c r="I15" s="55"/>
      <c r="J15" s="27"/>
      <c r="K15" s="27"/>
      <c r="M15" s="23"/>
    </row>
    <row r="16" spans="1:13" ht="19.5" customHeight="1" x14ac:dyDescent="0.2">
      <c r="A16" s="24"/>
      <c r="B16" s="55" t="s">
        <v>9</v>
      </c>
      <c r="C16" s="55"/>
      <c r="D16" s="55"/>
      <c r="E16" s="55"/>
      <c r="F16" s="55"/>
      <c r="G16" s="55"/>
      <c r="H16" s="55"/>
      <c r="I16" s="55"/>
      <c r="J16" s="27"/>
      <c r="K16" s="27"/>
    </row>
    <row r="17" spans="1:11" s="22" customFormat="1" ht="3" customHeight="1" x14ac:dyDescent="0.25">
      <c r="A17" s="24"/>
      <c r="B17" s="29"/>
      <c r="C17" s="29"/>
      <c r="D17" s="29"/>
      <c r="E17" s="29"/>
      <c r="F17" s="29"/>
      <c r="G17" s="29"/>
      <c r="H17" s="29"/>
      <c r="I17" s="29"/>
      <c r="J17" s="30"/>
      <c r="K17" s="30"/>
    </row>
    <row r="18" spans="1:11" ht="45.75" customHeight="1" x14ac:dyDescent="0.2">
      <c r="A18" s="27"/>
      <c r="B18" s="31" t="s">
        <v>3</v>
      </c>
      <c r="C18" s="31" t="s">
        <v>49</v>
      </c>
      <c r="D18" s="31" t="s">
        <v>50</v>
      </c>
      <c r="E18" s="31" t="s">
        <v>37</v>
      </c>
      <c r="F18" s="58" t="s">
        <v>36</v>
      </c>
      <c r="G18" s="59"/>
      <c r="H18" s="58" t="s">
        <v>4</v>
      </c>
      <c r="I18" s="58"/>
      <c r="J18" s="27"/>
      <c r="K18" s="27"/>
    </row>
    <row r="19" spans="1:11" ht="52.5" customHeight="1" x14ac:dyDescent="0.2">
      <c r="A19" s="27"/>
      <c r="B19" s="47" t="s">
        <v>5</v>
      </c>
      <c r="C19" s="38" t="s">
        <v>65</v>
      </c>
      <c r="D19" s="36" t="s">
        <v>55</v>
      </c>
      <c r="E19" s="37">
        <v>660</v>
      </c>
      <c r="F19" s="60"/>
      <c r="G19" s="61"/>
      <c r="H19" s="48">
        <f>PRODUCT(E19*F19)</f>
        <v>0</v>
      </c>
      <c r="I19" s="48"/>
      <c r="J19" s="27"/>
      <c r="K19" s="27"/>
    </row>
    <row r="20" spans="1:11" ht="24" customHeight="1" x14ac:dyDescent="0.2">
      <c r="A20" s="27"/>
      <c r="B20" s="47"/>
      <c r="C20" s="40" t="s">
        <v>35</v>
      </c>
      <c r="D20" s="49" t="s">
        <v>38</v>
      </c>
      <c r="E20" s="49"/>
      <c r="F20" s="49"/>
      <c r="G20" s="49"/>
      <c r="H20" s="49"/>
      <c r="I20" s="49"/>
      <c r="J20" s="27"/>
      <c r="K20" s="27"/>
    </row>
    <row r="21" spans="1:11" ht="24" customHeight="1" x14ac:dyDescent="0.2">
      <c r="A21" s="27"/>
      <c r="B21" s="47"/>
      <c r="C21" s="40" t="s">
        <v>34</v>
      </c>
      <c r="D21" s="49" t="s">
        <v>38</v>
      </c>
      <c r="E21" s="49"/>
      <c r="F21" s="49"/>
      <c r="G21" s="49"/>
      <c r="H21" s="49"/>
      <c r="I21" s="49"/>
      <c r="J21" s="27"/>
      <c r="K21" s="27"/>
    </row>
    <row r="22" spans="1:11" ht="36.75" customHeight="1" x14ac:dyDescent="0.2">
      <c r="A22" s="27"/>
      <c r="B22" s="47" t="s">
        <v>6</v>
      </c>
      <c r="C22" s="38" t="s">
        <v>109</v>
      </c>
      <c r="D22" s="36" t="s">
        <v>55</v>
      </c>
      <c r="E22" s="37">
        <v>540</v>
      </c>
      <c r="F22" s="60"/>
      <c r="G22" s="61"/>
      <c r="H22" s="48">
        <f>PRODUCT(E22*F22)</f>
        <v>0</v>
      </c>
      <c r="I22" s="48"/>
      <c r="J22" s="27"/>
      <c r="K22" s="27"/>
    </row>
    <row r="23" spans="1:11" ht="24" customHeight="1" x14ac:dyDescent="0.2">
      <c r="A23" s="27"/>
      <c r="B23" s="47"/>
      <c r="C23" s="40" t="s">
        <v>35</v>
      </c>
      <c r="D23" s="49" t="s">
        <v>38</v>
      </c>
      <c r="E23" s="49"/>
      <c r="F23" s="49"/>
      <c r="G23" s="49"/>
      <c r="H23" s="49"/>
      <c r="I23" s="49"/>
      <c r="J23" s="27"/>
      <c r="K23" s="27"/>
    </row>
    <row r="24" spans="1:11" ht="24" customHeight="1" x14ac:dyDescent="0.2">
      <c r="A24" s="27"/>
      <c r="B24" s="47"/>
      <c r="C24" s="40" t="s">
        <v>34</v>
      </c>
      <c r="D24" s="49" t="s">
        <v>38</v>
      </c>
      <c r="E24" s="49"/>
      <c r="F24" s="49"/>
      <c r="G24" s="49"/>
      <c r="H24" s="49"/>
      <c r="I24" s="49"/>
      <c r="J24" s="27"/>
      <c r="K24" s="27"/>
    </row>
    <row r="25" spans="1:11" ht="35.25" customHeight="1" x14ac:dyDescent="0.2">
      <c r="A25" s="27"/>
      <c r="B25" s="47" t="s">
        <v>7</v>
      </c>
      <c r="C25" s="38" t="s">
        <v>110</v>
      </c>
      <c r="D25" s="36" t="s">
        <v>55</v>
      </c>
      <c r="E25" s="37">
        <v>120</v>
      </c>
      <c r="F25" s="45"/>
      <c r="G25" s="46"/>
      <c r="H25" s="50">
        <f>PRODUCT(E25*F25)</f>
        <v>0</v>
      </c>
      <c r="I25" s="51"/>
      <c r="J25" s="27"/>
      <c r="K25" s="27"/>
    </row>
    <row r="26" spans="1:11" ht="20.25" customHeight="1" x14ac:dyDescent="0.2">
      <c r="A26" s="27"/>
      <c r="B26" s="47"/>
      <c r="C26" s="40" t="s">
        <v>35</v>
      </c>
      <c r="D26" s="42" t="s">
        <v>38</v>
      </c>
      <c r="E26" s="43"/>
      <c r="F26" s="43"/>
      <c r="G26" s="43"/>
      <c r="H26" s="43"/>
      <c r="I26" s="44"/>
      <c r="J26" s="27"/>
      <c r="K26" s="27"/>
    </row>
    <row r="27" spans="1:11" ht="21" customHeight="1" x14ac:dyDescent="0.2">
      <c r="A27" s="27"/>
      <c r="B27" s="47"/>
      <c r="C27" s="40" t="s">
        <v>34</v>
      </c>
      <c r="D27" s="42" t="s">
        <v>38</v>
      </c>
      <c r="E27" s="43"/>
      <c r="F27" s="43"/>
      <c r="G27" s="43"/>
      <c r="H27" s="43"/>
      <c r="I27" s="44"/>
      <c r="J27" s="27"/>
      <c r="K27" s="27"/>
    </row>
    <row r="28" spans="1:11" ht="51.6" customHeight="1" x14ac:dyDescent="0.2">
      <c r="A28" s="27"/>
      <c r="B28" s="47" t="s">
        <v>8</v>
      </c>
      <c r="C28" s="38" t="s">
        <v>111</v>
      </c>
      <c r="D28" s="36" t="s">
        <v>55</v>
      </c>
      <c r="E28" s="37">
        <v>300</v>
      </c>
      <c r="F28" s="45"/>
      <c r="G28" s="46"/>
      <c r="H28" s="50">
        <f>PRODUCT(E28*F28)</f>
        <v>0</v>
      </c>
      <c r="I28" s="51"/>
      <c r="J28" s="27"/>
      <c r="K28" s="27"/>
    </row>
    <row r="29" spans="1:11" ht="18.75" customHeight="1" x14ac:dyDescent="0.2">
      <c r="A29" s="27"/>
      <c r="B29" s="47"/>
      <c r="C29" s="40" t="s">
        <v>35</v>
      </c>
      <c r="D29" s="42" t="s">
        <v>38</v>
      </c>
      <c r="E29" s="43"/>
      <c r="F29" s="43"/>
      <c r="G29" s="43"/>
      <c r="H29" s="43"/>
      <c r="I29" s="44"/>
      <c r="J29" s="27"/>
      <c r="K29" s="27"/>
    </row>
    <row r="30" spans="1:11" ht="17.25" customHeight="1" x14ac:dyDescent="0.2">
      <c r="A30" s="27"/>
      <c r="B30" s="47"/>
      <c r="C30" s="40" t="s">
        <v>34</v>
      </c>
      <c r="D30" s="42" t="s">
        <v>38</v>
      </c>
      <c r="E30" s="43"/>
      <c r="F30" s="43"/>
      <c r="G30" s="43"/>
      <c r="H30" s="43"/>
      <c r="I30" s="44"/>
      <c r="J30" s="27"/>
      <c r="K30" s="27"/>
    </row>
    <row r="31" spans="1:11" ht="37.5" customHeight="1" x14ac:dyDescent="0.2">
      <c r="A31" s="27"/>
      <c r="B31" s="47" t="s">
        <v>39</v>
      </c>
      <c r="C31" s="38" t="s">
        <v>115</v>
      </c>
      <c r="D31" s="36" t="s">
        <v>55</v>
      </c>
      <c r="E31" s="37">
        <v>60</v>
      </c>
      <c r="F31" s="45"/>
      <c r="G31" s="46"/>
      <c r="H31" s="50">
        <f>PRODUCT(E31*F31)</f>
        <v>0</v>
      </c>
      <c r="I31" s="51"/>
      <c r="J31" s="27"/>
      <c r="K31" s="27"/>
    </row>
    <row r="32" spans="1:11" ht="24.75" customHeight="1" x14ac:dyDescent="0.2">
      <c r="A32" s="27"/>
      <c r="B32" s="47"/>
      <c r="C32" s="40" t="s">
        <v>35</v>
      </c>
      <c r="D32" s="42" t="s">
        <v>38</v>
      </c>
      <c r="E32" s="43"/>
      <c r="F32" s="43"/>
      <c r="G32" s="43"/>
      <c r="H32" s="43"/>
      <c r="I32" s="44"/>
      <c r="J32" s="27"/>
      <c r="K32" s="27"/>
    </row>
    <row r="33" spans="1:11" ht="21.75" customHeight="1" x14ac:dyDescent="0.2">
      <c r="A33" s="27"/>
      <c r="B33" s="47"/>
      <c r="C33" s="40" t="s">
        <v>34</v>
      </c>
      <c r="D33" s="42" t="s">
        <v>38</v>
      </c>
      <c r="E33" s="43"/>
      <c r="F33" s="43"/>
      <c r="G33" s="43"/>
      <c r="H33" s="43"/>
      <c r="I33" s="44"/>
      <c r="J33" s="27"/>
      <c r="K33" s="27"/>
    </row>
    <row r="34" spans="1:11" ht="38.25" customHeight="1" x14ac:dyDescent="0.2">
      <c r="A34" s="27"/>
      <c r="B34" s="47" t="s">
        <v>40</v>
      </c>
      <c r="C34" s="38" t="s">
        <v>116</v>
      </c>
      <c r="D34" s="36" t="s">
        <v>55</v>
      </c>
      <c r="E34" s="37">
        <v>240</v>
      </c>
      <c r="F34" s="45"/>
      <c r="G34" s="46"/>
      <c r="H34" s="50">
        <f>PRODUCT(E34*F34)</f>
        <v>0</v>
      </c>
      <c r="I34" s="51"/>
      <c r="J34" s="27"/>
      <c r="K34" s="27"/>
    </row>
    <row r="35" spans="1:11" ht="24" customHeight="1" x14ac:dyDescent="0.2">
      <c r="A35" s="27"/>
      <c r="B35" s="47"/>
      <c r="C35" s="40" t="s">
        <v>35</v>
      </c>
      <c r="D35" s="42" t="s">
        <v>38</v>
      </c>
      <c r="E35" s="43"/>
      <c r="F35" s="43"/>
      <c r="G35" s="43"/>
      <c r="H35" s="43"/>
      <c r="I35" s="44"/>
      <c r="J35" s="27"/>
      <c r="K35" s="27"/>
    </row>
    <row r="36" spans="1:11" ht="24" customHeight="1" x14ac:dyDescent="0.2">
      <c r="A36" s="27"/>
      <c r="B36" s="47"/>
      <c r="C36" s="40" t="s">
        <v>34</v>
      </c>
      <c r="D36" s="42" t="s">
        <v>38</v>
      </c>
      <c r="E36" s="43"/>
      <c r="F36" s="43"/>
      <c r="G36" s="43"/>
      <c r="H36" s="43"/>
      <c r="I36" s="44"/>
      <c r="J36" s="27"/>
      <c r="K36" s="27"/>
    </row>
    <row r="37" spans="1:11" ht="36.75" customHeight="1" x14ac:dyDescent="0.2">
      <c r="A37" s="27"/>
      <c r="B37" s="47" t="s">
        <v>41</v>
      </c>
      <c r="C37" s="38" t="s">
        <v>117</v>
      </c>
      <c r="D37" s="36" t="s">
        <v>55</v>
      </c>
      <c r="E37" s="37">
        <v>60</v>
      </c>
      <c r="F37" s="45"/>
      <c r="G37" s="46"/>
      <c r="H37" s="50">
        <f>PRODUCT(E37*F37)</f>
        <v>0</v>
      </c>
      <c r="I37" s="51"/>
      <c r="J37" s="27"/>
      <c r="K37" s="27"/>
    </row>
    <row r="38" spans="1:11" ht="24" customHeight="1" x14ac:dyDescent="0.2">
      <c r="A38" s="27"/>
      <c r="B38" s="47"/>
      <c r="C38" s="40" t="s">
        <v>35</v>
      </c>
      <c r="D38" s="42" t="s">
        <v>38</v>
      </c>
      <c r="E38" s="43"/>
      <c r="F38" s="43"/>
      <c r="G38" s="43"/>
      <c r="H38" s="43"/>
      <c r="I38" s="44"/>
      <c r="J38" s="27"/>
      <c r="K38" s="27"/>
    </row>
    <row r="39" spans="1:11" ht="24" customHeight="1" x14ac:dyDescent="0.2">
      <c r="A39" s="27"/>
      <c r="B39" s="47"/>
      <c r="C39" s="40" t="s">
        <v>34</v>
      </c>
      <c r="D39" s="42" t="s">
        <v>38</v>
      </c>
      <c r="E39" s="43"/>
      <c r="F39" s="43"/>
      <c r="G39" s="43"/>
      <c r="H39" s="43"/>
      <c r="I39" s="44"/>
      <c r="J39" s="27"/>
      <c r="K39" s="27"/>
    </row>
    <row r="40" spans="1:11" ht="48" customHeight="1" x14ac:dyDescent="0.2">
      <c r="A40" s="27"/>
      <c r="B40" s="47" t="s">
        <v>42</v>
      </c>
      <c r="C40" s="38" t="s">
        <v>114</v>
      </c>
      <c r="D40" s="36" t="s">
        <v>55</v>
      </c>
      <c r="E40" s="37">
        <v>300</v>
      </c>
      <c r="F40" s="45"/>
      <c r="G40" s="46"/>
      <c r="H40" s="50">
        <f>PRODUCT(E40*F40)</f>
        <v>0</v>
      </c>
      <c r="I40" s="51"/>
      <c r="J40" s="27"/>
      <c r="K40" s="27"/>
    </row>
    <row r="41" spans="1:11" ht="24" customHeight="1" x14ac:dyDescent="0.2">
      <c r="A41" s="27"/>
      <c r="B41" s="47"/>
      <c r="C41" s="40" t="s">
        <v>35</v>
      </c>
      <c r="D41" s="42" t="s">
        <v>38</v>
      </c>
      <c r="E41" s="43"/>
      <c r="F41" s="43"/>
      <c r="G41" s="43"/>
      <c r="H41" s="43"/>
      <c r="I41" s="44"/>
      <c r="J41" s="27"/>
      <c r="K41" s="27"/>
    </row>
    <row r="42" spans="1:11" ht="24" customHeight="1" x14ac:dyDescent="0.2">
      <c r="A42" s="27"/>
      <c r="B42" s="47"/>
      <c r="C42" s="40" t="s">
        <v>34</v>
      </c>
      <c r="D42" s="42" t="s">
        <v>38</v>
      </c>
      <c r="E42" s="43"/>
      <c r="F42" s="43"/>
      <c r="G42" s="43"/>
      <c r="H42" s="43"/>
      <c r="I42" s="44"/>
      <c r="J42" s="27"/>
      <c r="K42" s="27"/>
    </row>
    <row r="43" spans="1:11" ht="53.25" customHeight="1" x14ac:dyDescent="0.2">
      <c r="A43" s="27"/>
      <c r="B43" s="47" t="s">
        <v>43</v>
      </c>
      <c r="C43" s="38" t="s">
        <v>118</v>
      </c>
      <c r="D43" s="36" t="s">
        <v>55</v>
      </c>
      <c r="E43" s="37">
        <v>640</v>
      </c>
      <c r="F43" s="45"/>
      <c r="G43" s="46"/>
      <c r="H43" s="50">
        <f>PRODUCT(E43*F43)</f>
        <v>0</v>
      </c>
      <c r="I43" s="51"/>
      <c r="J43" s="27"/>
      <c r="K43" s="27"/>
    </row>
    <row r="44" spans="1:11" ht="24" customHeight="1" x14ac:dyDescent="0.2">
      <c r="A44" s="27"/>
      <c r="B44" s="47"/>
      <c r="C44" s="40" t="s">
        <v>35</v>
      </c>
      <c r="D44" s="42" t="s">
        <v>38</v>
      </c>
      <c r="E44" s="43"/>
      <c r="F44" s="43"/>
      <c r="G44" s="43"/>
      <c r="H44" s="43"/>
      <c r="I44" s="44"/>
      <c r="J44" s="27"/>
      <c r="K44" s="27"/>
    </row>
    <row r="45" spans="1:11" ht="24" customHeight="1" x14ac:dyDescent="0.2">
      <c r="A45" s="27"/>
      <c r="B45" s="47"/>
      <c r="C45" s="40" t="s">
        <v>34</v>
      </c>
      <c r="D45" s="42" t="s">
        <v>38</v>
      </c>
      <c r="E45" s="43"/>
      <c r="F45" s="43"/>
      <c r="G45" s="43"/>
      <c r="H45" s="43"/>
      <c r="I45" s="44"/>
      <c r="J45" s="27"/>
      <c r="K45" s="27"/>
    </row>
    <row r="46" spans="1:11" ht="36.75" customHeight="1" x14ac:dyDescent="0.2">
      <c r="A46" s="27"/>
      <c r="B46" s="47" t="s">
        <v>44</v>
      </c>
      <c r="C46" s="38" t="s">
        <v>112</v>
      </c>
      <c r="D46" s="36" t="s">
        <v>55</v>
      </c>
      <c r="E46" s="37">
        <v>300</v>
      </c>
      <c r="F46" s="45"/>
      <c r="G46" s="46"/>
      <c r="H46" s="50">
        <f>PRODUCT(E46*F46)</f>
        <v>0</v>
      </c>
      <c r="I46" s="51"/>
      <c r="J46" s="27"/>
      <c r="K46" s="27"/>
    </row>
    <row r="47" spans="1:11" ht="24" customHeight="1" x14ac:dyDescent="0.2">
      <c r="A47" s="27"/>
      <c r="B47" s="47"/>
      <c r="C47" s="40" t="s">
        <v>35</v>
      </c>
      <c r="D47" s="42" t="s">
        <v>38</v>
      </c>
      <c r="E47" s="43"/>
      <c r="F47" s="43"/>
      <c r="G47" s="43"/>
      <c r="H47" s="43"/>
      <c r="I47" s="44"/>
      <c r="J47" s="27"/>
      <c r="K47" s="27"/>
    </row>
    <row r="48" spans="1:11" ht="24" customHeight="1" x14ac:dyDescent="0.2">
      <c r="A48" s="27"/>
      <c r="B48" s="47"/>
      <c r="C48" s="40" t="s">
        <v>34</v>
      </c>
      <c r="D48" s="42" t="s">
        <v>38</v>
      </c>
      <c r="E48" s="43"/>
      <c r="F48" s="43"/>
      <c r="G48" s="43"/>
      <c r="H48" s="43"/>
      <c r="I48" s="44"/>
      <c r="J48" s="27"/>
      <c r="K48" s="27"/>
    </row>
    <row r="49" spans="1:11" ht="31.9" customHeight="1" x14ac:dyDescent="0.2">
      <c r="A49" s="27"/>
      <c r="B49" s="47" t="s">
        <v>45</v>
      </c>
      <c r="C49" s="38" t="s">
        <v>113</v>
      </c>
      <c r="D49" s="36" t="s">
        <v>55</v>
      </c>
      <c r="E49" s="37">
        <v>180</v>
      </c>
      <c r="F49" s="45"/>
      <c r="G49" s="46"/>
      <c r="H49" s="50">
        <f>PRODUCT(E49*F49)</f>
        <v>0</v>
      </c>
      <c r="I49" s="51"/>
      <c r="J49" s="27"/>
      <c r="K49" s="27"/>
    </row>
    <row r="50" spans="1:11" ht="24" customHeight="1" x14ac:dyDescent="0.2">
      <c r="A50" s="27"/>
      <c r="B50" s="47"/>
      <c r="C50" s="40" t="s">
        <v>35</v>
      </c>
      <c r="D50" s="42" t="s">
        <v>38</v>
      </c>
      <c r="E50" s="43"/>
      <c r="F50" s="43"/>
      <c r="G50" s="43"/>
      <c r="H50" s="43"/>
      <c r="I50" s="44"/>
      <c r="J50" s="27"/>
      <c r="K50" s="27"/>
    </row>
    <row r="51" spans="1:11" ht="26.25" customHeight="1" x14ac:dyDescent="0.2">
      <c r="A51" s="27"/>
      <c r="B51" s="47"/>
      <c r="C51" s="40" t="s">
        <v>34</v>
      </c>
      <c r="D51" s="42" t="s">
        <v>38</v>
      </c>
      <c r="E51" s="43"/>
      <c r="F51" s="43"/>
      <c r="G51" s="43"/>
      <c r="H51" s="43"/>
      <c r="I51" s="44"/>
      <c r="J51" s="27"/>
      <c r="K51" s="27"/>
    </row>
    <row r="52" spans="1:11" ht="43.15" customHeight="1" x14ac:dyDescent="0.2">
      <c r="A52" s="27"/>
      <c r="B52" s="47" t="s">
        <v>46</v>
      </c>
      <c r="C52" s="38" t="s">
        <v>66</v>
      </c>
      <c r="D52" s="36" t="s">
        <v>55</v>
      </c>
      <c r="E52" s="37">
        <v>20</v>
      </c>
      <c r="F52" s="45"/>
      <c r="G52" s="46"/>
      <c r="H52" s="50">
        <f>PRODUCT(E52*F52)</f>
        <v>0</v>
      </c>
      <c r="I52" s="51"/>
      <c r="J52" s="27"/>
      <c r="K52" s="27"/>
    </row>
    <row r="53" spans="1:11" ht="21.75" customHeight="1" x14ac:dyDescent="0.2">
      <c r="A53" s="27"/>
      <c r="B53" s="47"/>
      <c r="C53" s="40" t="s">
        <v>35</v>
      </c>
      <c r="D53" s="42" t="s">
        <v>38</v>
      </c>
      <c r="E53" s="43"/>
      <c r="F53" s="43"/>
      <c r="G53" s="43"/>
      <c r="H53" s="43"/>
      <c r="I53" s="44"/>
      <c r="J53" s="27"/>
      <c r="K53" s="27"/>
    </row>
    <row r="54" spans="1:11" ht="21.75" customHeight="1" x14ac:dyDescent="0.2">
      <c r="A54" s="27"/>
      <c r="B54" s="47"/>
      <c r="C54" s="40" t="s">
        <v>34</v>
      </c>
      <c r="D54" s="42" t="s">
        <v>38</v>
      </c>
      <c r="E54" s="43"/>
      <c r="F54" s="43"/>
      <c r="G54" s="43"/>
      <c r="H54" s="43"/>
      <c r="I54" s="44"/>
      <c r="J54" s="27"/>
      <c r="K54" s="27"/>
    </row>
    <row r="55" spans="1:11" ht="50.25" customHeight="1" x14ac:dyDescent="0.2">
      <c r="A55" s="27"/>
      <c r="B55" s="47" t="s">
        <v>47</v>
      </c>
      <c r="C55" s="38" t="s">
        <v>99</v>
      </c>
      <c r="D55" s="36" t="s">
        <v>55</v>
      </c>
      <c r="E55" s="37">
        <v>180</v>
      </c>
      <c r="F55" s="45"/>
      <c r="G55" s="46"/>
      <c r="H55" s="50">
        <f>PRODUCT(E55*F55)</f>
        <v>0</v>
      </c>
      <c r="I55" s="51"/>
      <c r="J55" s="27"/>
      <c r="K55" s="27"/>
    </row>
    <row r="56" spans="1:11" ht="25.5" customHeight="1" x14ac:dyDescent="0.2">
      <c r="A56" s="27"/>
      <c r="B56" s="47"/>
      <c r="C56" s="40" t="s">
        <v>35</v>
      </c>
      <c r="D56" s="42" t="s">
        <v>38</v>
      </c>
      <c r="E56" s="43"/>
      <c r="F56" s="43"/>
      <c r="G56" s="43"/>
      <c r="H56" s="43"/>
      <c r="I56" s="44"/>
      <c r="J56" s="27"/>
      <c r="K56" s="27"/>
    </row>
    <row r="57" spans="1:11" ht="28.5" customHeight="1" x14ac:dyDescent="0.2">
      <c r="A57" s="27"/>
      <c r="B57" s="47"/>
      <c r="C57" s="40" t="s">
        <v>34</v>
      </c>
      <c r="D57" s="42" t="s">
        <v>38</v>
      </c>
      <c r="E57" s="43"/>
      <c r="F57" s="43"/>
      <c r="G57" s="43"/>
      <c r="H57" s="43"/>
      <c r="I57" s="44"/>
      <c r="J57" s="27"/>
      <c r="K57" s="27"/>
    </row>
    <row r="58" spans="1:11" ht="45" customHeight="1" x14ac:dyDescent="0.2">
      <c r="A58" s="27"/>
      <c r="B58" s="47" t="s">
        <v>48</v>
      </c>
      <c r="C58" s="38" t="s">
        <v>67</v>
      </c>
      <c r="D58" s="36" t="s">
        <v>55</v>
      </c>
      <c r="E58" s="37">
        <v>60</v>
      </c>
      <c r="F58" s="45"/>
      <c r="G58" s="46"/>
      <c r="H58" s="50">
        <f>PRODUCT(E58*F58)</f>
        <v>0</v>
      </c>
      <c r="I58" s="51"/>
      <c r="J58" s="27"/>
      <c r="K58" s="27"/>
    </row>
    <row r="59" spans="1:11" ht="25.5" customHeight="1" x14ac:dyDescent="0.2">
      <c r="A59" s="27"/>
      <c r="B59" s="47"/>
      <c r="C59" s="40" t="s">
        <v>35</v>
      </c>
      <c r="D59" s="42" t="s">
        <v>38</v>
      </c>
      <c r="E59" s="43"/>
      <c r="F59" s="43"/>
      <c r="G59" s="43"/>
      <c r="H59" s="43"/>
      <c r="I59" s="44"/>
      <c r="J59" s="27"/>
      <c r="K59" s="27"/>
    </row>
    <row r="60" spans="1:11" ht="24" customHeight="1" x14ac:dyDescent="0.2">
      <c r="A60" s="27"/>
      <c r="B60" s="47"/>
      <c r="C60" s="40" t="s">
        <v>34</v>
      </c>
      <c r="D60" s="42" t="s">
        <v>38</v>
      </c>
      <c r="E60" s="43"/>
      <c r="F60" s="43"/>
      <c r="G60" s="43"/>
      <c r="H60" s="43"/>
      <c r="I60" s="44"/>
      <c r="J60" s="27"/>
      <c r="K60" s="27"/>
    </row>
    <row r="61" spans="1:11" ht="37.5" customHeight="1" x14ac:dyDescent="0.2">
      <c r="A61" s="27"/>
      <c r="B61" s="47" t="s">
        <v>51</v>
      </c>
      <c r="C61" s="38" t="s">
        <v>68</v>
      </c>
      <c r="D61" s="36" t="s">
        <v>55</v>
      </c>
      <c r="E61" s="37">
        <v>40</v>
      </c>
      <c r="F61" s="45"/>
      <c r="G61" s="46"/>
      <c r="H61" s="50">
        <f>PRODUCT(E61*F61)</f>
        <v>0</v>
      </c>
      <c r="I61" s="51"/>
      <c r="J61" s="27"/>
      <c r="K61" s="27"/>
    </row>
    <row r="62" spans="1:11" ht="24" customHeight="1" x14ac:dyDescent="0.2">
      <c r="A62" s="27"/>
      <c r="B62" s="47"/>
      <c r="C62" s="40" t="s">
        <v>35</v>
      </c>
      <c r="D62" s="42" t="s">
        <v>38</v>
      </c>
      <c r="E62" s="43"/>
      <c r="F62" s="43"/>
      <c r="G62" s="43"/>
      <c r="H62" s="43"/>
      <c r="I62" s="44"/>
      <c r="J62" s="27"/>
      <c r="K62" s="27"/>
    </row>
    <row r="63" spans="1:11" ht="24" customHeight="1" x14ac:dyDescent="0.2">
      <c r="A63" s="27"/>
      <c r="B63" s="47"/>
      <c r="C63" s="40" t="s">
        <v>34</v>
      </c>
      <c r="D63" s="42" t="s">
        <v>38</v>
      </c>
      <c r="E63" s="43"/>
      <c r="F63" s="43"/>
      <c r="G63" s="43"/>
      <c r="H63" s="43"/>
      <c r="I63" s="44"/>
      <c r="J63" s="27"/>
      <c r="K63" s="27"/>
    </row>
    <row r="64" spans="1:11" ht="33" customHeight="1" x14ac:dyDescent="0.2">
      <c r="A64" s="27"/>
      <c r="B64" s="47" t="s">
        <v>52</v>
      </c>
      <c r="C64" s="38" t="s">
        <v>69</v>
      </c>
      <c r="D64" s="36" t="s">
        <v>55</v>
      </c>
      <c r="E64" s="37">
        <v>60</v>
      </c>
      <c r="F64" s="45"/>
      <c r="G64" s="46"/>
      <c r="H64" s="50">
        <f t="shared" ref="H64" si="0">PRODUCT(E64*F64)</f>
        <v>0</v>
      </c>
      <c r="I64" s="51"/>
      <c r="J64" s="27"/>
      <c r="K64" s="27"/>
    </row>
    <row r="65" spans="1:11" ht="24" customHeight="1" x14ac:dyDescent="0.2">
      <c r="A65" s="27"/>
      <c r="B65" s="47"/>
      <c r="C65" s="40" t="s">
        <v>35</v>
      </c>
      <c r="D65" s="42" t="s">
        <v>38</v>
      </c>
      <c r="E65" s="43"/>
      <c r="F65" s="43"/>
      <c r="G65" s="43"/>
      <c r="H65" s="43"/>
      <c r="I65" s="44"/>
      <c r="J65" s="27"/>
      <c r="K65" s="27"/>
    </row>
    <row r="66" spans="1:11" ht="24" customHeight="1" x14ac:dyDescent="0.2">
      <c r="A66" s="27"/>
      <c r="B66" s="47"/>
      <c r="C66" s="40" t="s">
        <v>34</v>
      </c>
      <c r="D66" s="42" t="s">
        <v>38</v>
      </c>
      <c r="E66" s="43"/>
      <c r="F66" s="43"/>
      <c r="G66" s="43"/>
      <c r="H66" s="43"/>
      <c r="I66" s="44"/>
      <c r="J66" s="27"/>
      <c r="K66" s="27"/>
    </row>
    <row r="67" spans="1:11" ht="35.25" customHeight="1" x14ac:dyDescent="0.2">
      <c r="A67" s="27"/>
      <c r="B67" s="47" t="s">
        <v>53</v>
      </c>
      <c r="C67" s="38" t="s">
        <v>70</v>
      </c>
      <c r="D67" s="36" t="s">
        <v>55</v>
      </c>
      <c r="E67" s="37">
        <v>80</v>
      </c>
      <c r="F67" s="45"/>
      <c r="G67" s="46"/>
      <c r="H67" s="50">
        <f t="shared" ref="H67" si="1">PRODUCT(E67*F67)</f>
        <v>0</v>
      </c>
      <c r="I67" s="51"/>
      <c r="J67" s="27"/>
      <c r="K67" s="27"/>
    </row>
    <row r="68" spans="1:11" ht="18.75" customHeight="1" x14ac:dyDescent="0.2">
      <c r="A68" s="27"/>
      <c r="B68" s="47"/>
      <c r="C68" s="40" t="s">
        <v>35</v>
      </c>
      <c r="D68" s="42" t="s">
        <v>38</v>
      </c>
      <c r="E68" s="43"/>
      <c r="F68" s="43"/>
      <c r="G68" s="43"/>
      <c r="H68" s="43"/>
      <c r="I68" s="44"/>
      <c r="J68" s="27"/>
      <c r="K68" s="27"/>
    </row>
    <row r="69" spans="1:11" ht="21" customHeight="1" x14ac:dyDescent="0.2">
      <c r="A69" s="27"/>
      <c r="B69" s="47"/>
      <c r="C69" s="40" t="s">
        <v>34</v>
      </c>
      <c r="D69" s="42" t="s">
        <v>38</v>
      </c>
      <c r="E69" s="43"/>
      <c r="F69" s="43"/>
      <c r="G69" s="43"/>
      <c r="H69" s="43"/>
      <c r="I69" s="44"/>
      <c r="J69" s="27"/>
      <c r="K69" s="27"/>
    </row>
    <row r="70" spans="1:11" ht="30.75" customHeight="1" x14ac:dyDescent="0.2">
      <c r="A70" s="27"/>
      <c r="B70" s="47" t="s">
        <v>57</v>
      </c>
      <c r="C70" s="38" t="s">
        <v>71</v>
      </c>
      <c r="D70" s="36" t="s">
        <v>55</v>
      </c>
      <c r="E70" s="37">
        <v>40</v>
      </c>
      <c r="F70" s="45"/>
      <c r="G70" s="46"/>
      <c r="H70" s="50">
        <f t="shared" ref="H70" si="2">PRODUCT(E70*F70)</f>
        <v>0</v>
      </c>
      <c r="I70" s="51"/>
      <c r="J70" s="27"/>
      <c r="K70" s="27"/>
    </row>
    <row r="71" spans="1:11" ht="18.75" customHeight="1" x14ac:dyDescent="0.2">
      <c r="A71" s="27"/>
      <c r="B71" s="47"/>
      <c r="C71" s="40" t="s">
        <v>35</v>
      </c>
      <c r="D71" s="42" t="s">
        <v>38</v>
      </c>
      <c r="E71" s="43"/>
      <c r="F71" s="43"/>
      <c r="G71" s="43"/>
      <c r="H71" s="43"/>
      <c r="I71" s="44"/>
      <c r="J71" s="27"/>
      <c r="K71" s="27"/>
    </row>
    <row r="72" spans="1:11" ht="18.75" customHeight="1" x14ac:dyDescent="0.2">
      <c r="A72" s="27"/>
      <c r="B72" s="47"/>
      <c r="C72" s="40" t="s">
        <v>34</v>
      </c>
      <c r="D72" s="42" t="s">
        <v>38</v>
      </c>
      <c r="E72" s="43"/>
      <c r="F72" s="43"/>
      <c r="G72" s="43"/>
      <c r="H72" s="43"/>
      <c r="I72" s="44"/>
      <c r="J72" s="27"/>
      <c r="K72" s="27"/>
    </row>
    <row r="73" spans="1:11" ht="31.5" customHeight="1" x14ac:dyDescent="0.2">
      <c r="A73" s="27"/>
      <c r="B73" s="47" t="s">
        <v>58</v>
      </c>
      <c r="C73" s="38" t="s">
        <v>72</v>
      </c>
      <c r="D73" s="36" t="s">
        <v>55</v>
      </c>
      <c r="E73" s="37">
        <v>40</v>
      </c>
      <c r="F73" s="45"/>
      <c r="G73" s="46"/>
      <c r="H73" s="50">
        <f t="shared" ref="H73" si="3">PRODUCT(E73*F73)</f>
        <v>0</v>
      </c>
      <c r="I73" s="51"/>
      <c r="J73" s="27"/>
      <c r="K73" s="27"/>
    </row>
    <row r="74" spans="1:11" ht="21" customHeight="1" x14ac:dyDescent="0.2">
      <c r="A74" s="27"/>
      <c r="B74" s="47"/>
      <c r="C74" s="40" t="s">
        <v>35</v>
      </c>
      <c r="D74" s="42" t="s">
        <v>38</v>
      </c>
      <c r="E74" s="43"/>
      <c r="F74" s="43"/>
      <c r="G74" s="43"/>
      <c r="H74" s="43"/>
      <c r="I74" s="44"/>
      <c r="J74" s="27"/>
      <c r="K74" s="27"/>
    </row>
    <row r="75" spans="1:11" ht="20.25" customHeight="1" x14ac:dyDescent="0.2">
      <c r="A75" s="27"/>
      <c r="B75" s="47"/>
      <c r="C75" s="40" t="s">
        <v>34</v>
      </c>
      <c r="D75" s="42" t="s">
        <v>38</v>
      </c>
      <c r="E75" s="43"/>
      <c r="F75" s="43"/>
      <c r="G75" s="43"/>
      <c r="H75" s="43"/>
      <c r="I75" s="44"/>
      <c r="J75" s="27"/>
      <c r="K75" s="27"/>
    </row>
    <row r="76" spans="1:11" ht="38.25" customHeight="1" x14ac:dyDescent="0.2">
      <c r="A76" s="27"/>
      <c r="B76" s="47" t="s">
        <v>59</v>
      </c>
      <c r="C76" s="38" t="s">
        <v>73</v>
      </c>
      <c r="D76" s="36" t="s">
        <v>55</v>
      </c>
      <c r="E76" s="37">
        <v>20</v>
      </c>
      <c r="F76" s="45"/>
      <c r="G76" s="46"/>
      <c r="H76" s="50">
        <f t="shared" ref="H76" si="4">PRODUCT(E76*F76)</f>
        <v>0</v>
      </c>
      <c r="I76" s="51"/>
      <c r="J76" s="27"/>
      <c r="K76" s="27"/>
    </row>
    <row r="77" spans="1:11" ht="24" customHeight="1" x14ac:dyDescent="0.2">
      <c r="A77" s="27"/>
      <c r="B77" s="47"/>
      <c r="C77" s="40" t="s">
        <v>35</v>
      </c>
      <c r="D77" s="42" t="s">
        <v>38</v>
      </c>
      <c r="E77" s="43"/>
      <c r="F77" s="43"/>
      <c r="G77" s="43"/>
      <c r="H77" s="43"/>
      <c r="I77" s="44"/>
      <c r="J77" s="27"/>
      <c r="K77" s="27"/>
    </row>
    <row r="78" spans="1:11" ht="24" customHeight="1" x14ac:dyDescent="0.2">
      <c r="A78" s="27"/>
      <c r="B78" s="47"/>
      <c r="C78" s="40" t="s">
        <v>34</v>
      </c>
      <c r="D78" s="42" t="s">
        <v>38</v>
      </c>
      <c r="E78" s="43"/>
      <c r="F78" s="43"/>
      <c r="G78" s="43"/>
      <c r="H78" s="43"/>
      <c r="I78" s="44"/>
      <c r="J78" s="27"/>
      <c r="K78" s="27"/>
    </row>
    <row r="79" spans="1:11" ht="31.5" customHeight="1" x14ac:dyDescent="0.2">
      <c r="A79" s="27"/>
      <c r="B79" s="47" t="s">
        <v>60</v>
      </c>
      <c r="C79" s="38" t="s">
        <v>74</v>
      </c>
      <c r="D79" s="36" t="s">
        <v>55</v>
      </c>
      <c r="E79" s="37">
        <v>40</v>
      </c>
      <c r="F79" s="45"/>
      <c r="G79" s="46"/>
      <c r="H79" s="50">
        <f t="shared" ref="H79" si="5">PRODUCT(E79*F79)</f>
        <v>0</v>
      </c>
      <c r="I79" s="51"/>
      <c r="J79" s="27"/>
      <c r="K79" s="27"/>
    </row>
    <row r="80" spans="1:11" ht="24" customHeight="1" x14ac:dyDescent="0.2">
      <c r="A80" s="27"/>
      <c r="B80" s="47"/>
      <c r="C80" s="40" t="s">
        <v>35</v>
      </c>
      <c r="D80" s="42" t="s">
        <v>38</v>
      </c>
      <c r="E80" s="43"/>
      <c r="F80" s="43"/>
      <c r="G80" s="43"/>
      <c r="H80" s="43"/>
      <c r="I80" s="44"/>
      <c r="J80" s="27"/>
      <c r="K80" s="27"/>
    </row>
    <row r="81" spans="1:11" ht="24" customHeight="1" x14ac:dyDescent="0.2">
      <c r="A81" s="27"/>
      <c r="B81" s="47"/>
      <c r="C81" s="40" t="s">
        <v>34</v>
      </c>
      <c r="D81" s="42" t="s">
        <v>38</v>
      </c>
      <c r="E81" s="43"/>
      <c r="F81" s="43"/>
      <c r="G81" s="43"/>
      <c r="H81" s="43"/>
      <c r="I81" s="44"/>
      <c r="J81" s="27"/>
      <c r="K81" s="27"/>
    </row>
    <row r="82" spans="1:11" ht="42" customHeight="1" x14ac:dyDescent="0.2">
      <c r="A82" s="27"/>
      <c r="B82" s="47" t="s">
        <v>64</v>
      </c>
      <c r="C82" s="38" t="s">
        <v>92</v>
      </c>
      <c r="D82" s="36" t="s">
        <v>55</v>
      </c>
      <c r="E82" s="37">
        <v>300</v>
      </c>
      <c r="F82" s="45"/>
      <c r="G82" s="46"/>
      <c r="H82" s="50">
        <f t="shared" ref="H82" si="6">PRODUCT(E82*F82)</f>
        <v>0</v>
      </c>
      <c r="I82" s="51"/>
      <c r="J82" s="27"/>
      <c r="K82" s="27"/>
    </row>
    <row r="83" spans="1:11" ht="24" customHeight="1" x14ac:dyDescent="0.2">
      <c r="A83" s="27"/>
      <c r="B83" s="47"/>
      <c r="C83" s="40" t="s">
        <v>35</v>
      </c>
      <c r="D83" s="42" t="s">
        <v>38</v>
      </c>
      <c r="E83" s="43"/>
      <c r="F83" s="43"/>
      <c r="G83" s="43"/>
      <c r="H83" s="43"/>
      <c r="I83" s="44"/>
      <c r="J83" s="27"/>
      <c r="K83" s="27"/>
    </row>
    <row r="84" spans="1:11" ht="24" customHeight="1" x14ac:dyDescent="0.2">
      <c r="A84" s="27"/>
      <c r="B84" s="47"/>
      <c r="C84" s="40" t="s">
        <v>34</v>
      </c>
      <c r="D84" s="42" t="s">
        <v>38</v>
      </c>
      <c r="E84" s="43"/>
      <c r="F84" s="43"/>
      <c r="G84" s="43"/>
      <c r="H84" s="43"/>
      <c r="I84" s="44"/>
      <c r="J84" s="27"/>
      <c r="K84" s="27"/>
    </row>
    <row r="85" spans="1:11" ht="37.5" customHeight="1" x14ac:dyDescent="0.2">
      <c r="A85" s="27"/>
      <c r="B85" s="47" t="s">
        <v>77</v>
      </c>
      <c r="C85" s="38" t="s">
        <v>93</v>
      </c>
      <c r="D85" s="36" t="s">
        <v>55</v>
      </c>
      <c r="E85" s="37">
        <v>360</v>
      </c>
      <c r="F85" s="45"/>
      <c r="G85" s="46"/>
      <c r="H85" s="50">
        <f t="shared" ref="H85" si="7">PRODUCT(E85*F85)</f>
        <v>0</v>
      </c>
      <c r="I85" s="51"/>
      <c r="J85" s="27"/>
      <c r="K85" s="27"/>
    </row>
    <row r="86" spans="1:11" ht="24" customHeight="1" x14ac:dyDescent="0.2">
      <c r="A86" s="27"/>
      <c r="B86" s="47"/>
      <c r="C86" s="40" t="s">
        <v>35</v>
      </c>
      <c r="D86" s="42" t="s">
        <v>38</v>
      </c>
      <c r="E86" s="43"/>
      <c r="F86" s="43"/>
      <c r="G86" s="43"/>
      <c r="H86" s="43"/>
      <c r="I86" s="44"/>
      <c r="J86" s="27"/>
      <c r="K86" s="27"/>
    </row>
    <row r="87" spans="1:11" ht="24" customHeight="1" x14ac:dyDescent="0.2">
      <c r="A87" s="27"/>
      <c r="B87" s="47"/>
      <c r="C87" s="40" t="s">
        <v>34</v>
      </c>
      <c r="D87" s="42" t="s">
        <v>38</v>
      </c>
      <c r="E87" s="43"/>
      <c r="F87" s="43"/>
      <c r="G87" s="43"/>
      <c r="H87" s="43"/>
      <c r="I87" s="44"/>
      <c r="J87" s="27"/>
      <c r="K87" s="27"/>
    </row>
    <row r="88" spans="1:11" ht="33" customHeight="1" x14ac:dyDescent="0.2">
      <c r="A88" s="27"/>
      <c r="B88" s="47" t="s">
        <v>78</v>
      </c>
      <c r="C88" s="38" t="s">
        <v>75</v>
      </c>
      <c r="D88" s="36" t="s">
        <v>55</v>
      </c>
      <c r="E88" s="37">
        <v>60</v>
      </c>
      <c r="F88" s="45"/>
      <c r="G88" s="46"/>
      <c r="H88" s="50">
        <f t="shared" ref="H88" si="8">PRODUCT(E88*F88)</f>
        <v>0</v>
      </c>
      <c r="I88" s="51"/>
      <c r="J88" s="27"/>
      <c r="K88" s="27"/>
    </row>
    <row r="89" spans="1:11" ht="24" customHeight="1" x14ac:dyDescent="0.2">
      <c r="A89" s="27"/>
      <c r="B89" s="47"/>
      <c r="C89" s="40" t="s">
        <v>35</v>
      </c>
      <c r="D89" s="42" t="s">
        <v>38</v>
      </c>
      <c r="E89" s="43"/>
      <c r="F89" s="43"/>
      <c r="G89" s="43"/>
      <c r="H89" s="43"/>
      <c r="I89" s="44"/>
      <c r="J89" s="27"/>
      <c r="K89" s="27"/>
    </row>
    <row r="90" spans="1:11" ht="24" customHeight="1" x14ac:dyDescent="0.2">
      <c r="A90" s="27"/>
      <c r="B90" s="47"/>
      <c r="C90" s="40" t="s">
        <v>34</v>
      </c>
      <c r="D90" s="42" t="s">
        <v>38</v>
      </c>
      <c r="E90" s="43"/>
      <c r="F90" s="43"/>
      <c r="G90" s="43"/>
      <c r="H90" s="43"/>
      <c r="I90" s="44"/>
      <c r="J90" s="27"/>
      <c r="K90" s="27"/>
    </row>
    <row r="91" spans="1:11" ht="39" customHeight="1" x14ac:dyDescent="0.2">
      <c r="A91" s="27"/>
      <c r="B91" s="47" t="s">
        <v>79</v>
      </c>
      <c r="C91" s="38" t="s">
        <v>100</v>
      </c>
      <c r="D91" s="36" t="s">
        <v>55</v>
      </c>
      <c r="E91" s="37">
        <v>240</v>
      </c>
      <c r="F91" s="45"/>
      <c r="G91" s="46"/>
      <c r="H91" s="50">
        <f>PRODUCT(E91*F91)</f>
        <v>0</v>
      </c>
      <c r="I91" s="51"/>
      <c r="J91" s="27"/>
      <c r="K91" s="27"/>
    </row>
    <row r="92" spans="1:11" ht="24" customHeight="1" x14ac:dyDescent="0.2">
      <c r="A92" s="27"/>
      <c r="B92" s="47"/>
      <c r="C92" s="40" t="s">
        <v>35</v>
      </c>
      <c r="D92" s="42" t="s">
        <v>38</v>
      </c>
      <c r="E92" s="43"/>
      <c r="F92" s="43"/>
      <c r="G92" s="43"/>
      <c r="H92" s="43"/>
      <c r="I92" s="44"/>
      <c r="J92" s="27"/>
      <c r="K92" s="27"/>
    </row>
    <row r="93" spans="1:11" ht="24" customHeight="1" x14ac:dyDescent="0.2">
      <c r="A93" s="27"/>
      <c r="B93" s="47"/>
      <c r="C93" s="40" t="s">
        <v>34</v>
      </c>
      <c r="D93" s="42" t="s">
        <v>38</v>
      </c>
      <c r="E93" s="43"/>
      <c r="F93" s="43"/>
      <c r="G93" s="43"/>
      <c r="H93" s="43"/>
      <c r="I93" s="44"/>
      <c r="J93" s="27"/>
      <c r="K93" s="27"/>
    </row>
    <row r="94" spans="1:11" ht="45" customHeight="1" x14ac:dyDescent="0.2">
      <c r="A94" s="27"/>
      <c r="B94" s="47" t="s">
        <v>82</v>
      </c>
      <c r="C94" s="38" t="s">
        <v>61</v>
      </c>
      <c r="D94" s="36" t="s">
        <v>55</v>
      </c>
      <c r="E94" s="37">
        <v>660</v>
      </c>
      <c r="F94" s="45"/>
      <c r="G94" s="46"/>
      <c r="H94" s="50">
        <f>PRODUCT(E94*F94)</f>
        <v>0</v>
      </c>
      <c r="I94" s="51"/>
      <c r="J94" s="27"/>
      <c r="K94" s="27"/>
    </row>
    <row r="95" spans="1:11" ht="24" customHeight="1" x14ac:dyDescent="0.2">
      <c r="A95" s="27"/>
      <c r="B95" s="47"/>
      <c r="C95" s="40" t="s">
        <v>35</v>
      </c>
      <c r="D95" s="42" t="s">
        <v>38</v>
      </c>
      <c r="E95" s="43"/>
      <c r="F95" s="43"/>
      <c r="G95" s="43"/>
      <c r="H95" s="43"/>
      <c r="I95" s="44"/>
      <c r="J95" s="27"/>
      <c r="K95" s="27"/>
    </row>
    <row r="96" spans="1:11" ht="24" customHeight="1" x14ac:dyDescent="0.2">
      <c r="A96" s="27"/>
      <c r="B96" s="47"/>
      <c r="C96" s="40" t="s">
        <v>34</v>
      </c>
      <c r="D96" s="42" t="s">
        <v>38</v>
      </c>
      <c r="E96" s="43"/>
      <c r="F96" s="43"/>
      <c r="G96" s="43"/>
      <c r="H96" s="43"/>
      <c r="I96" s="44"/>
      <c r="J96" s="27"/>
      <c r="K96" s="27"/>
    </row>
    <row r="97" spans="1:11" ht="49.5" customHeight="1" x14ac:dyDescent="0.2">
      <c r="A97" s="27"/>
      <c r="B97" s="47" t="s">
        <v>83</v>
      </c>
      <c r="C97" s="38" t="s">
        <v>62</v>
      </c>
      <c r="D97" s="36" t="s">
        <v>55</v>
      </c>
      <c r="E97" s="37">
        <v>480</v>
      </c>
      <c r="F97" s="45"/>
      <c r="G97" s="46"/>
      <c r="H97" s="50">
        <f>PRODUCT(E97*F97)</f>
        <v>0</v>
      </c>
      <c r="I97" s="51"/>
      <c r="J97" s="27"/>
      <c r="K97" s="27"/>
    </row>
    <row r="98" spans="1:11" ht="31.9" customHeight="1" x14ac:dyDescent="0.2">
      <c r="A98" s="27"/>
      <c r="B98" s="47"/>
      <c r="C98" s="40" t="s">
        <v>35</v>
      </c>
      <c r="D98" s="42" t="s">
        <v>38</v>
      </c>
      <c r="E98" s="43"/>
      <c r="F98" s="43"/>
      <c r="G98" s="43"/>
      <c r="H98" s="43"/>
      <c r="I98" s="44"/>
      <c r="J98" s="27"/>
      <c r="K98" s="27"/>
    </row>
    <row r="99" spans="1:11" ht="28.9" customHeight="1" x14ac:dyDescent="0.2">
      <c r="A99" s="27"/>
      <c r="B99" s="47"/>
      <c r="C99" s="40" t="s">
        <v>34</v>
      </c>
      <c r="D99" s="42" t="s">
        <v>38</v>
      </c>
      <c r="E99" s="43"/>
      <c r="F99" s="43"/>
      <c r="G99" s="43"/>
      <c r="H99" s="43"/>
      <c r="I99" s="44"/>
      <c r="J99" s="27"/>
      <c r="K99" s="27"/>
    </row>
    <row r="100" spans="1:11" ht="48.75" customHeight="1" x14ac:dyDescent="0.2">
      <c r="A100" s="27"/>
      <c r="B100" s="47" t="s">
        <v>85</v>
      </c>
      <c r="C100" s="38" t="s">
        <v>76</v>
      </c>
      <c r="D100" s="36" t="s">
        <v>55</v>
      </c>
      <c r="E100" s="37">
        <v>540</v>
      </c>
      <c r="F100" s="45"/>
      <c r="G100" s="46"/>
      <c r="H100" s="50">
        <f>PRODUCT(E100*F100)</f>
        <v>0</v>
      </c>
      <c r="I100" s="51"/>
      <c r="J100" s="27"/>
      <c r="K100" s="27"/>
    </row>
    <row r="101" spans="1:11" ht="28.9" customHeight="1" x14ac:dyDescent="0.2">
      <c r="A101" s="27"/>
      <c r="B101" s="47"/>
      <c r="C101" s="40" t="s">
        <v>35</v>
      </c>
      <c r="D101" s="42" t="s">
        <v>38</v>
      </c>
      <c r="E101" s="43"/>
      <c r="F101" s="43"/>
      <c r="G101" s="43"/>
      <c r="H101" s="43"/>
      <c r="I101" s="44"/>
      <c r="J101" s="27"/>
      <c r="K101" s="27"/>
    </row>
    <row r="102" spans="1:11" ht="28.9" customHeight="1" x14ac:dyDescent="0.2">
      <c r="A102" s="27"/>
      <c r="B102" s="47"/>
      <c r="C102" s="40" t="s">
        <v>34</v>
      </c>
      <c r="D102" s="42" t="s">
        <v>38</v>
      </c>
      <c r="E102" s="43"/>
      <c r="F102" s="43"/>
      <c r="G102" s="43"/>
      <c r="H102" s="43"/>
      <c r="I102" s="44"/>
      <c r="J102" s="27"/>
      <c r="K102" s="27"/>
    </row>
    <row r="103" spans="1:11" ht="42" customHeight="1" x14ac:dyDescent="0.2">
      <c r="A103" s="27"/>
      <c r="B103" s="47" t="s">
        <v>87</v>
      </c>
      <c r="C103" s="38" t="s">
        <v>63</v>
      </c>
      <c r="D103" s="36" t="s">
        <v>55</v>
      </c>
      <c r="E103" s="37">
        <v>840</v>
      </c>
      <c r="F103" s="45"/>
      <c r="G103" s="46"/>
      <c r="H103" s="50">
        <f>PRODUCT(E103*F103)</f>
        <v>0</v>
      </c>
      <c r="I103" s="51"/>
      <c r="J103" s="27"/>
      <c r="K103" s="27"/>
    </row>
    <row r="104" spans="1:11" ht="26.25" customHeight="1" x14ac:dyDescent="0.2">
      <c r="A104" s="27"/>
      <c r="B104" s="47"/>
      <c r="C104" s="40" t="s">
        <v>35</v>
      </c>
      <c r="D104" s="42" t="s">
        <v>38</v>
      </c>
      <c r="E104" s="43"/>
      <c r="F104" s="43"/>
      <c r="G104" s="43"/>
      <c r="H104" s="43"/>
      <c r="I104" s="44"/>
      <c r="J104" s="27"/>
      <c r="K104" s="27"/>
    </row>
    <row r="105" spans="1:11" ht="27.75" customHeight="1" x14ac:dyDescent="0.2">
      <c r="A105" s="27"/>
      <c r="B105" s="47"/>
      <c r="C105" s="40" t="s">
        <v>34</v>
      </c>
      <c r="D105" s="42" t="s">
        <v>38</v>
      </c>
      <c r="E105" s="43"/>
      <c r="F105" s="43"/>
      <c r="G105" s="43"/>
      <c r="H105" s="43"/>
      <c r="I105" s="44"/>
      <c r="J105" s="27"/>
      <c r="K105" s="27"/>
    </row>
    <row r="106" spans="1:11" ht="54.75" customHeight="1" x14ac:dyDescent="0.2">
      <c r="A106" s="27"/>
      <c r="B106" s="47" t="s">
        <v>88</v>
      </c>
      <c r="C106" s="38" t="s">
        <v>80</v>
      </c>
      <c r="D106" s="36" t="s">
        <v>55</v>
      </c>
      <c r="E106" s="37">
        <v>10</v>
      </c>
      <c r="F106" s="45"/>
      <c r="G106" s="46"/>
      <c r="H106" s="50">
        <f>PRODUCT(E106*F106)</f>
        <v>0</v>
      </c>
      <c r="I106" s="51"/>
      <c r="J106" s="27"/>
      <c r="K106" s="27"/>
    </row>
    <row r="107" spans="1:11" ht="24" customHeight="1" x14ac:dyDescent="0.2">
      <c r="A107" s="27"/>
      <c r="B107" s="47"/>
      <c r="C107" s="40" t="s">
        <v>35</v>
      </c>
      <c r="D107" s="42" t="s">
        <v>38</v>
      </c>
      <c r="E107" s="43"/>
      <c r="F107" s="43"/>
      <c r="G107" s="43"/>
      <c r="H107" s="43"/>
      <c r="I107" s="44"/>
      <c r="J107" s="27"/>
      <c r="K107" s="27"/>
    </row>
    <row r="108" spans="1:11" ht="24" customHeight="1" x14ac:dyDescent="0.2">
      <c r="A108" s="27"/>
      <c r="B108" s="47"/>
      <c r="C108" s="40" t="s">
        <v>34</v>
      </c>
      <c r="D108" s="42" t="s">
        <v>38</v>
      </c>
      <c r="E108" s="43"/>
      <c r="F108" s="43"/>
      <c r="G108" s="43"/>
      <c r="H108" s="43"/>
      <c r="I108" s="44"/>
      <c r="J108" s="27"/>
      <c r="K108" s="27"/>
    </row>
    <row r="109" spans="1:11" ht="54" customHeight="1" x14ac:dyDescent="0.2">
      <c r="A109" s="27"/>
      <c r="B109" s="47" t="s">
        <v>94</v>
      </c>
      <c r="C109" s="38" t="s">
        <v>81</v>
      </c>
      <c r="D109" s="36" t="s">
        <v>55</v>
      </c>
      <c r="E109" s="37">
        <v>50</v>
      </c>
      <c r="F109" s="45"/>
      <c r="G109" s="46"/>
      <c r="H109" s="50">
        <f>PRODUCT(E109*F109)</f>
        <v>0</v>
      </c>
      <c r="I109" s="51"/>
      <c r="J109" s="27"/>
      <c r="K109" s="27"/>
    </row>
    <row r="110" spans="1:11" ht="24" customHeight="1" x14ac:dyDescent="0.2">
      <c r="A110" s="27"/>
      <c r="B110" s="47"/>
      <c r="C110" s="40" t="s">
        <v>35</v>
      </c>
      <c r="D110" s="42" t="s">
        <v>38</v>
      </c>
      <c r="E110" s="43"/>
      <c r="F110" s="43"/>
      <c r="G110" s="43"/>
      <c r="H110" s="43"/>
      <c r="I110" s="44"/>
      <c r="J110" s="27"/>
      <c r="K110" s="27"/>
    </row>
    <row r="111" spans="1:11" ht="24" customHeight="1" x14ac:dyDescent="0.2">
      <c r="A111" s="27"/>
      <c r="B111" s="47"/>
      <c r="C111" s="40" t="s">
        <v>34</v>
      </c>
      <c r="D111" s="42" t="s">
        <v>38</v>
      </c>
      <c r="E111" s="43"/>
      <c r="F111" s="43"/>
      <c r="G111" s="43"/>
      <c r="H111" s="43"/>
      <c r="I111" s="44"/>
      <c r="J111" s="27"/>
      <c r="K111" s="27"/>
    </row>
    <row r="112" spans="1:11" ht="44.25" customHeight="1" x14ac:dyDescent="0.2">
      <c r="A112" s="27"/>
      <c r="B112" s="47" t="s">
        <v>95</v>
      </c>
      <c r="C112" s="38" t="s">
        <v>84</v>
      </c>
      <c r="D112" s="36" t="s">
        <v>55</v>
      </c>
      <c r="E112" s="37">
        <v>20</v>
      </c>
      <c r="F112" s="45"/>
      <c r="G112" s="46"/>
      <c r="H112" s="50">
        <f>PRODUCT(E112*F112)</f>
        <v>0</v>
      </c>
      <c r="I112" s="51"/>
      <c r="J112" s="27"/>
      <c r="K112" s="27"/>
    </row>
    <row r="113" spans="1:11" ht="24" customHeight="1" x14ac:dyDescent="0.2">
      <c r="A113" s="27"/>
      <c r="B113" s="47"/>
      <c r="C113" s="40" t="s">
        <v>35</v>
      </c>
      <c r="D113" s="42" t="s">
        <v>38</v>
      </c>
      <c r="E113" s="43"/>
      <c r="F113" s="43"/>
      <c r="G113" s="43"/>
      <c r="H113" s="43"/>
      <c r="I113" s="44"/>
      <c r="J113" s="27"/>
      <c r="K113" s="27"/>
    </row>
    <row r="114" spans="1:11" ht="24" customHeight="1" x14ac:dyDescent="0.2">
      <c r="A114" s="27"/>
      <c r="B114" s="47"/>
      <c r="C114" s="40" t="s">
        <v>34</v>
      </c>
      <c r="D114" s="42" t="s">
        <v>38</v>
      </c>
      <c r="E114" s="43"/>
      <c r="F114" s="43"/>
      <c r="G114" s="43"/>
      <c r="H114" s="43"/>
      <c r="I114" s="44"/>
      <c r="J114" s="27"/>
      <c r="K114" s="27"/>
    </row>
    <row r="115" spans="1:11" ht="36" customHeight="1" x14ac:dyDescent="0.2">
      <c r="A115" s="27"/>
      <c r="B115" s="47" t="s">
        <v>96</v>
      </c>
      <c r="C115" s="38" t="s">
        <v>86</v>
      </c>
      <c r="D115" s="36" t="s">
        <v>55</v>
      </c>
      <c r="E115" s="37">
        <v>20</v>
      </c>
      <c r="F115" s="45"/>
      <c r="G115" s="46"/>
      <c r="H115" s="50">
        <f>PRODUCT(E115*F115)</f>
        <v>0</v>
      </c>
      <c r="I115" s="51"/>
      <c r="J115" s="27"/>
      <c r="K115" s="27"/>
    </row>
    <row r="116" spans="1:11" ht="24" customHeight="1" x14ac:dyDescent="0.2">
      <c r="A116" s="27"/>
      <c r="B116" s="47"/>
      <c r="C116" s="40" t="s">
        <v>35</v>
      </c>
      <c r="D116" s="42" t="s">
        <v>38</v>
      </c>
      <c r="E116" s="43"/>
      <c r="F116" s="43"/>
      <c r="G116" s="43"/>
      <c r="H116" s="43"/>
      <c r="I116" s="44"/>
      <c r="J116" s="27"/>
      <c r="K116" s="27"/>
    </row>
    <row r="117" spans="1:11" ht="24" customHeight="1" x14ac:dyDescent="0.2">
      <c r="A117" s="27"/>
      <c r="B117" s="47"/>
      <c r="C117" s="40" t="s">
        <v>34</v>
      </c>
      <c r="D117" s="42" t="s">
        <v>38</v>
      </c>
      <c r="E117" s="43"/>
      <c r="F117" s="43"/>
      <c r="G117" s="43"/>
      <c r="H117" s="43"/>
      <c r="I117" s="44"/>
      <c r="J117" s="27"/>
      <c r="K117" s="27"/>
    </row>
    <row r="118" spans="1:11" ht="36.75" customHeight="1" x14ac:dyDescent="0.2">
      <c r="A118" s="27"/>
      <c r="B118" s="47" t="s">
        <v>97</v>
      </c>
      <c r="C118" s="38" t="s">
        <v>89</v>
      </c>
      <c r="D118" s="36" t="s">
        <v>55</v>
      </c>
      <c r="E118" s="37">
        <v>30</v>
      </c>
      <c r="F118" s="45"/>
      <c r="G118" s="46"/>
      <c r="H118" s="50">
        <f>PRODUCT(E118*F118)</f>
        <v>0</v>
      </c>
      <c r="I118" s="51"/>
      <c r="J118" s="27"/>
      <c r="K118" s="27"/>
    </row>
    <row r="119" spans="1:11" ht="24" customHeight="1" x14ac:dyDescent="0.2">
      <c r="A119" s="27"/>
      <c r="B119" s="47"/>
      <c r="C119" s="40" t="s">
        <v>35</v>
      </c>
      <c r="D119" s="42" t="s">
        <v>38</v>
      </c>
      <c r="E119" s="43"/>
      <c r="F119" s="43"/>
      <c r="G119" s="43"/>
      <c r="H119" s="43"/>
      <c r="I119" s="44"/>
      <c r="J119" s="27"/>
      <c r="K119" s="27"/>
    </row>
    <row r="120" spans="1:11" ht="24" customHeight="1" x14ac:dyDescent="0.2">
      <c r="A120" s="27"/>
      <c r="B120" s="47"/>
      <c r="C120" s="40" t="s">
        <v>34</v>
      </c>
      <c r="D120" s="42" t="s">
        <v>38</v>
      </c>
      <c r="E120" s="43"/>
      <c r="F120" s="43"/>
      <c r="G120" s="43"/>
      <c r="H120" s="43"/>
      <c r="I120" s="44"/>
      <c r="J120" s="27"/>
      <c r="K120" s="27"/>
    </row>
    <row r="121" spans="1:11" ht="50.25" customHeight="1" x14ac:dyDescent="0.2">
      <c r="A121" s="27"/>
      <c r="B121" s="47" t="s">
        <v>98</v>
      </c>
      <c r="C121" s="38" t="s">
        <v>90</v>
      </c>
      <c r="D121" s="36" t="s">
        <v>55</v>
      </c>
      <c r="E121" s="37">
        <v>20</v>
      </c>
      <c r="F121" s="45"/>
      <c r="G121" s="46"/>
      <c r="H121" s="50">
        <f>PRODUCT(E121*F121)</f>
        <v>0</v>
      </c>
      <c r="I121" s="51"/>
      <c r="J121" s="27"/>
      <c r="K121" s="27"/>
    </row>
    <row r="122" spans="1:11" ht="24" customHeight="1" x14ac:dyDescent="0.2">
      <c r="A122" s="27"/>
      <c r="B122" s="47"/>
      <c r="C122" s="40" t="s">
        <v>35</v>
      </c>
      <c r="D122" s="42" t="s">
        <v>38</v>
      </c>
      <c r="E122" s="43"/>
      <c r="F122" s="43"/>
      <c r="G122" s="43"/>
      <c r="H122" s="43"/>
      <c r="I122" s="44"/>
      <c r="J122" s="27"/>
      <c r="K122" s="27"/>
    </row>
    <row r="123" spans="1:11" ht="24" customHeight="1" x14ac:dyDescent="0.2">
      <c r="A123" s="27"/>
      <c r="B123" s="47"/>
      <c r="C123" s="40" t="s">
        <v>34</v>
      </c>
      <c r="D123" s="42" t="s">
        <v>38</v>
      </c>
      <c r="E123" s="43"/>
      <c r="F123" s="43"/>
      <c r="G123" s="43"/>
      <c r="H123" s="43"/>
      <c r="I123" s="44"/>
      <c r="J123" s="27"/>
      <c r="K123" s="27"/>
    </row>
    <row r="124" spans="1:11" ht="37.5" customHeight="1" x14ac:dyDescent="0.2">
      <c r="A124" s="27"/>
      <c r="B124" s="47" t="s">
        <v>101</v>
      </c>
      <c r="C124" s="38" t="s">
        <v>91</v>
      </c>
      <c r="D124" s="36" t="s">
        <v>55</v>
      </c>
      <c r="E124" s="37">
        <v>10</v>
      </c>
      <c r="F124" s="45"/>
      <c r="G124" s="46"/>
      <c r="H124" s="50">
        <f>PRODUCT(E124*F124)</f>
        <v>0</v>
      </c>
      <c r="I124" s="51"/>
      <c r="J124" s="27"/>
      <c r="K124" s="27"/>
    </row>
    <row r="125" spans="1:11" ht="24" customHeight="1" x14ac:dyDescent="0.2">
      <c r="A125" s="27"/>
      <c r="B125" s="47"/>
      <c r="C125" s="40" t="s">
        <v>35</v>
      </c>
      <c r="D125" s="42" t="s">
        <v>38</v>
      </c>
      <c r="E125" s="43"/>
      <c r="F125" s="43"/>
      <c r="G125" s="43"/>
      <c r="H125" s="43"/>
      <c r="I125" s="44"/>
      <c r="J125" s="27"/>
      <c r="K125" s="27"/>
    </row>
    <row r="126" spans="1:11" ht="24" customHeight="1" x14ac:dyDescent="0.2">
      <c r="A126" s="27"/>
      <c r="B126" s="47"/>
      <c r="C126" s="40" t="s">
        <v>34</v>
      </c>
      <c r="D126" s="42" t="s">
        <v>38</v>
      </c>
      <c r="E126" s="43"/>
      <c r="F126" s="43"/>
      <c r="G126" s="43"/>
      <c r="H126" s="43"/>
      <c r="I126" s="44"/>
      <c r="J126" s="27"/>
      <c r="K126" s="27"/>
    </row>
    <row r="127" spans="1:11" ht="24" customHeight="1" x14ac:dyDescent="0.2">
      <c r="A127" s="27"/>
      <c r="B127" s="47" t="s">
        <v>102</v>
      </c>
      <c r="C127" s="38" t="s">
        <v>103</v>
      </c>
      <c r="D127" s="36" t="s">
        <v>55</v>
      </c>
      <c r="E127" s="37">
        <v>140</v>
      </c>
      <c r="F127" s="45"/>
      <c r="G127" s="46"/>
      <c r="H127" s="48">
        <f>PRODUCT(E127*F127)</f>
        <v>0</v>
      </c>
      <c r="I127" s="48"/>
      <c r="J127" s="27"/>
      <c r="K127" s="27"/>
    </row>
    <row r="128" spans="1:11" ht="24" customHeight="1" x14ac:dyDescent="0.2">
      <c r="A128" s="27"/>
      <c r="B128" s="47"/>
      <c r="C128" s="41" t="s">
        <v>35</v>
      </c>
      <c r="D128" s="49" t="s">
        <v>38</v>
      </c>
      <c r="E128" s="49"/>
      <c r="F128" s="49"/>
      <c r="G128" s="49"/>
      <c r="H128" s="49"/>
      <c r="I128" s="49"/>
      <c r="J128" s="27"/>
      <c r="K128" s="27"/>
    </row>
    <row r="129" spans="1:13" ht="24" customHeight="1" x14ac:dyDescent="0.2">
      <c r="A129" s="27"/>
      <c r="B129" s="47"/>
      <c r="C129" s="41" t="s">
        <v>34</v>
      </c>
      <c r="D129" s="49" t="s">
        <v>38</v>
      </c>
      <c r="E129" s="49"/>
      <c r="F129" s="49"/>
      <c r="G129" s="49"/>
      <c r="H129" s="49"/>
      <c r="I129" s="49"/>
      <c r="J129" s="27"/>
      <c r="K129" s="27"/>
    </row>
    <row r="130" spans="1:13" ht="36.75" customHeight="1" x14ac:dyDescent="0.2">
      <c r="A130" s="27"/>
      <c r="B130" s="47" t="s">
        <v>105</v>
      </c>
      <c r="C130" s="38" t="s">
        <v>104</v>
      </c>
      <c r="D130" s="36" t="s">
        <v>55</v>
      </c>
      <c r="E130" s="37">
        <v>50</v>
      </c>
      <c r="F130" s="45"/>
      <c r="G130" s="46"/>
      <c r="H130" s="48">
        <f>PRODUCT(E130*F130)</f>
        <v>0</v>
      </c>
      <c r="I130" s="48"/>
      <c r="J130" s="27"/>
      <c r="K130" s="27"/>
    </row>
    <row r="131" spans="1:13" ht="24" customHeight="1" x14ac:dyDescent="0.2">
      <c r="A131" s="27"/>
      <c r="B131" s="47"/>
      <c r="C131" s="41" t="s">
        <v>35</v>
      </c>
      <c r="D131" s="49" t="s">
        <v>38</v>
      </c>
      <c r="E131" s="49"/>
      <c r="F131" s="49"/>
      <c r="G131" s="49"/>
      <c r="H131" s="49"/>
      <c r="I131" s="49"/>
      <c r="J131" s="27"/>
      <c r="K131" s="27"/>
    </row>
    <row r="132" spans="1:13" ht="24" customHeight="1" x14ac:dyDescent="0.2">
      <c r="A132" s="27"/>
      <c r="B132" s="47"/>
      <c r="C132" s="41" t="s">
        <v>34</v>
      </c>
      <c r="D132" s="49" t="s">
        <v>38</v>
      </c>
      <c r="E132" s="49"/>
      <c r="F132" s="49"/>
      <c r="G132" s="49"/>
      <c r="H132" s="49"/>
      <c r="I132" s="49"/>
      <c r="J132" s="27"/>
      <c r="K132" s="27"/>
    </row>
    <row r="133" spans="1:13" ht="39" customHeight="1" x14ac:dyDescent="0.2">
      <c r="A133" s="27"/>
      <c r="B133" s="47" t="s">
        <v>106</v>
      </c>
      <c r="C133" s="38" t="s">
        <v>107</v>
      </c>
      <c r="D133" s="36" t="s">
        <v>55</v>
      </c>
      <c r="E133" s="37">
        <v>10</v>
      </c>
      <c r="F133" s="45"/>
      <c r="G133" s="46"/>
      <c r="H133" s="48">
        <f>PRODUCT(E133*F133)</f>
        <v>0</v>
      </c>
      <c r="I133" s="48"/>
      <c r="J133" s="27"/>
      <c r="K133" s="27"/>
    </row>
    <row r="134" spans="1:13" ht="24" customHeight="1" x14ac:dyDescent="0.2">
      <c r="A134" s="27"/>
      <c r="B134" s="47"/>
      <c r="C134" s="41" t="s">
        <v>35</v>
      </c>
      <c r="D134" s="49" t="s">
        <v>38</v>
      </c>
      <c r="E134" s="49"/>
      <c r="F134" s="49"/>
      <c r="G134" s="49"/>
      <c r="H134" s="49"/>
      <c r="I134" s="49"/>
      <c r="J134" s="27"/>
      <c r="K134" s="27"/>
    </row>
    <row r="135" spans="1:13" ht="24" customHeight="1" x14ac:dyDescent="0.2">
      <c r="A135" s="27"/>
      <c r="B135" s="47"/>
      <c r="C135" s="41" t="s">
        <v>34</v>
      </c>
      <c r="D135" s="49" t="s">
        <v>38</v>
      </c>
      <c r="E135" s="49"/>
      <c r="F135" s="49"/>
      <c r="G135" s="49"/>
      <c r="H135" s="49"/>
      <c r="I135" s="49"/>
      <c r="J135" s="27"/>
      <c r="K135" s="27"/>
    </row>
    <row r="136" spans="1:13" ht="34.5" customHeight="1" x14ac:dyDescent="0.2">
      <c r="A136" s="30"/>
      <c r="B136" s="58" t="s">
        <v>33</v>
      </c>
      <c r="C136" s="58"/>
      <c r="D136" s="58"/>
      <c r="E136" s="58"/>
      <c r="F136" s="58"/>
      <c r="G136" s="58"/>
      <c r="H136" s="66">
        <f>SUM(H19,H31,H34,H37,H40,H52,H58,H82,H94,H97,H46,H61,H64,H49,H46,H43,H28,H55,H67,H70,H73,H76,H79,H100,H103,H106,H109,H112,H115,H118,H121,H124,H100,H103,H106,H112,H133,H28,H43,H49,H55,H109,H124,H22,H25,H85,H88,H91,H127,H130)</f>
        <v>0</v>
      </c>
      <c r="I136" s="66"/>
      <c r="J136" s="27"/>
      <c r="K136" s="27"/>
      <c r="M136" s="39"/>
    </row>
    <row r="137" spans="1:13" ht="2.25" customHeight="1" x14ac:dyDescent="0.2">
      <c r="A137" s="30"/>
      <c r="B137" s="32"/>
      <c r="C137" s="32"/>
      <c r="D137" s="32"/>
      <c r="E137" s="32"/>
      <c r="F137" s="33"/>
      <c r="G137" s="33"/>
      <c r="H137" s="33"/>
      <c r="I137" s="33"/>
      <c r="J137" s="27"/>
      <c r="K137" s="27"/>
    </row>
    <row r="138" spans="1:13" ht="18.75" customHeight="1" x14ac:dyDescent="0.2">
      <c r="A138" s="30"/>
      <c r="B138" s="63" t="s">
        <v>54</v>
      </c>
      <c r="C138" s="63"/>
      <c r="D138" s="63"/>
      <c r="E138" s="63"/>
      <c r="F138" s="63"/>
      <c r="G138" s="63"/>
      <c r="H138" s="63"/>
      <c r="I138" s="63"/>
      <c r="J138" s="27"/>
      <c r="K138" s="27"/>
    </row>
    <row r="139" spans="1:13" ht="21" customHeight="1" x14ac:dyDescent="0.25">
      <c r="A139" s="30"/>
      <c r="B139" s="62" t="s">
        <v>108</v>
      </c>
      <c r="C139" s="62"/>
      <c r="D139" s="64">
        <f>H136</f>
        <v>0</v>
      </c>
      <c r="E139" s="64"/>
      <c r="F139" s="64"/>
      <c r="G139" s="64"/>
      <c r="H139" s="64"/>
      <c r="I139" s="34"/>
      <c r="J139" s="27"/>
      <c r="K139" s="27"/>
    </row>
    <row r="140" spans="1:13" ht="47.25" customHeight="1" x14ac:dyDescent="0.2">
      <c r="A140" s="30"/>
      <c r="B140" s="62" t="s">
        <v>32</v>
      </c>
      <c r="C140" s="62"/>
      <c r="D140" s="65" t="str">
        <f>slownie!B11</f>
        <v/>
      </c>
      <c r="E140" s="65"/>
      <c r="F140" s="65"/>
      <c r="G140" s="65"/>
      <c r="H140" s="65"/>
      <c r="I140" s="65"/>
      <c r="J140" s="27"/>
      <c r="K140" s="27"/>
    </row>
    <row r="141" spans="1:13" ht="3.75" hidden="1" customHeight="1" x14ac:dyDescent="0.25">
      <c r="A141" s="30"/>
      <c r="B141" s="35"/>
      <c r="C141" s="35"/>
      <c r="D141" s="35"/>
      <c r="E141" s="35"/>
      <c r="F141" s="34"/>
      <c r="G141" s="34"/>
      <c r="H141" s="34"/>
      <c r="I141" s="34"/>
      <c r="J141" s="27"/>
      <c r="K141" s="27"/>
    </row>
    <row r="142" spans="1:13" hidden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</sheetData>
  <sheetProtection algorithmName="SHA-512" hashValue="J7be1DAVBuopjOmIl5RcFnP2rmFokN8mZE6mpcftqgwp+HR1OKfuT5WKyB68cX9myQNn2RroXkSuXrWibAFHnw==" saltValue="nMH9R5H31XtT2fVDg6vNsg==" spinCount="100000" sheet="1" selectLockedCells="1"/>
  <mergeCells count="211">
    <mergeCell ref="B88:B90"/>
    <mergeCell ref="F88:G88"/>
    <mergeCell ref="H88:I88"/>
    <mergeCell ref="D89:I89"/>
    <mergeCell ref="D90:I90"/>
    <mergeCell ref="D45:I45"/>
    <mergeCell ref="B49:B51"/>
    <mergeCell ref="B52:B54"/>
    <mergeCell ref="F49:G49"/>
    <mergeCell ref="H49:I49"/>
    <mergeCell ref="B43:B45"/>
    <mergeCell ref="F43:G43"/>
    <mergeCell ref="H43:I43"/>
    <mergeCell ref="D44:I44"/>
    <mergeCell ref="D50:I50"/>
    <mergeCell ref="D54:I54"/>
    <mergeCell ref="F52:G52"/>
    <mergeCell ref="H52:I52"/>
    <mergeCell ref="D51:I51"/>
    <mergeCell ref="D53:I53"/>
    <mergeCell ref="B46:B48"/>
    <mergeCell ref="F46:G46"/>
    <mergeCell ref="H46:I46"/>
    <mergeCell ref="D47:I47"/>
    <mergeCell ref="D48:I48"/>
    <mergeCell ref="D108:I108"/>
    <mergeCell ref="B124:B126"/>
    <mergeCell ref="F124:G124"/>
    <mergeCell ref="H124:I124"/>
    <mergeCell ref="D125:I125"/>
    <mergeCell ref="D126:I126"/>
    <mergeCell ref="D110:I110"/>
    <mergeCell ref="D111:I111"/>
    <mergeCell ref="D56:I56"/>
    <mergeCell ref="D57:I57"/>
    <mergeCell ref="B61:B63"/>
    <mergeCell ref="B94:B96"/>
    <mergeCell ref="H103:I103"/>
    <mergeCell ref="D104:I104"/>
    <mergeCell ref="D95:I95"/>
    <mergeCell ref="D96:I96"/>
    <mergeCell ref="H61:I61"/>
    <mergeCell ref="D62:I62"/>
    <mergeCell ref="B91:B93"/>
    <mergeCell ref="F91:G91"/>
    <mergeCell ref="H91:I91"/>
    <mergeCell ref="D92:I92"/>
    <mergeCell ref="D93:I93"/>
    <mergeCell ref="B85:B87"/>
    <mergeCell ref="B55:B57"/>
    <mergeCell ref="H55:I55"/>
    <mergeCell ref="F94:G94"/>
    <mergeCell ref="H94:I94"/>
    <mergeCell ref="B100:B102"/>
    <mergeCell ref="F100:G100"/>
    <mergeCell ref="H100:I100"/>
    <mergeCell ref="D101:I101"/>
    <mergeCell ref="D102:I102"/>
    <mergeCell ref="D83:I83"/>
    <mergeCell ref="F82:G82"/>
    <mergeCell ref="H82:I82"/>
    <mergeCell ref="F58:G58"/>
    <mergeCell ref="H58:I58"/>
    <mergeCell ref="D59:I59"/>
    <mergeCell ref="H97:I97"/>
    <mergeCell ref="B82:B84"/>
    <mergeCell ref="D84:I84"/>
    <mergeCell ref="F61:G61"/>
    <mergeCell ref="F55:G55"/>
    <mergeCell ref="F85:G85"/>
    <mergeCell ref="H85:I85"/>
    <mergeCell ref="D86:I86"/>
    <mergeCell ref="D87:I87"/>
    <mergeCell ref="D38:I38"/>
    <mergeCell ref="B37:B39"/>
    <mergeCell ref="D39:I39"/>
    <mergeCell ref="D42:I42"/>
    <mergeCell ref="D35:I35"/>
    <mergeCell ref="D36:I36"/>
    <mergeCell ref="F40:G40"/>
    <mergeCell ref="D41:I41"/>
    <mergeCell ref="H40:I40"/>
    <mergeCell ref="B64:B66"/>
    <mergeCell ref="F64:G64"/>
    <mergeCell ref="H64:I64"/>
    <mergeCell ref="D65:I65"/>
    <mergeCell ref="D66:I66"/>
    <mergeCell ref="B67:B69"/>
    <mergeCell ref="F67:G67"/>
    <mergeCell ref="H67:I67"/>
    <mergeCell ref="D68:I68"/>
    <mergeCell ref="D69:I69"/>
    <mergeCell ref="B70:B72"/>
    <mergeCell ref="F70:G70"/>
    <mergeCell ref="H70:I70"/>
    <mergeCell ref="D71:I71"/>
    <mergeCell ref="H34:I34"/>
    <mergeCell ref="D20:I20"/>
    <mergeCell ref="D21:I21"/>
    <mergeCell ref="H19:I19"/>
    <mergeCell ref="B28:B30"/>
    <mergeCell ref="F28:G28"/>
    <mergeCell ref="H28:I28"/>
    <mergeCell ref="D29:I29"/>
    <mergeCell ref="D30:I30"/>
    <mergeCell ref="B22:B24"/>
    <mergeCell ref="F22:G22"/>
    <mergeCell ref="H22:I22"/>
    <mergeCell ref="D23:I23"/>
    <mergeCell ref="D24:I24"/>
    <mergeCell ref="B25:B27"/>
    <mergeCell ref="F25:G25"/>
    <mergeCell ref="H25:I25"/>
    <mergeCell ref="D26:I26"/>
    <mergeCell ref="D27:I27"/>
    <mergeCell ref="B136:G136"/>
    <mergeCell ref="B140:C140"/>
    <mergeCell ref="B138:I138"/>
    <mergeCell ref="B139:C139"/>
    <mergeCell ref="D139:H139"/>
    <mergeCell ref="D140:I140"/>
    <mergeCell ref="H136:I136"/>
    <mergeCell ref="D98:I98"/>
    <mergeCell ref="B58:B60"/>
    <mergeCell ref="D63:I63"/>
    <mergeCell ref="F103:G103"/>
    <mergeCell ref="B103:B105"/>
    <mergeCell ref="D60:I60"/>
    <mergeCell ref="D99:I99"/>
    <mergeCell ref="B133:B135"/>
    <mergeCell ref="F133:G133"/>
    <mergeCell ref="H133:I133"/>
    <mergeCell ref="D134:I134"/>
    <mergeCell ref="D135:I135"/>
    <mergeCell ref="B109:B111"/>
    <mergeCell ref="F109:G109"/>
    <mergeCell ref="H109:I109"/>
    <mergeCell ref="H106:I106"/>
    <mergeCell ref="D107:I107"/>
    <mergeCell ref="F112:G112"/>
    <mergeCell ref="H112:I112"/>
    <mergeCell ref="D113:I113"/>
    <mergeCell ref="B3:I4"/>
    <mergeCell ref="B6:I9"/>
    <mergeCell ref="B10:I11"/>
    <mergeCell ref="B15:I15"/>
    <mergeCell ref="B13:I13"/>
    <mergeCell ref="B14:I14"/>
    <mergeCell ref="B19:B21"/>
    <mergeCell ref="B34:B36"/>
    <mergeCell ref="B40:B42"/>
    <mergeCell ref="H18:I18"/>
    <mergeCell ref="D32:I32"/>
    <mergeCell ref="D33:I33"/>
    <mergeCell ref="B31:B33"/>
    <mergeCell ref="F37:G37"/>
    <mergeCell ref="H37:I37"/>
    <mergeCell ref="F31:G31"/>
    <mergeCell ref="H31:I31"/>
    <mergeCell ref="B16:I16"/>
    <mergeCell ref="F18:G18"/>
    <mergeCell ref="F19:G19"/>
    <mergeCell ref="F34:G34"/>
    <mergeCell ref="D72:I72"/>
    <mergeCell ref="B73:B75"/>
    <mergeCell ref="F73:G73"/>
    <mergeCell ref="H73:I73"/>
    <mergeCell ref="D74:I74"/>
    <mergeCell ref="D75:I75"/>
    <mergeCell ref="D116:I116"/>
    <mergeCell ref="D117:I117"/>
    <mergeCell ref="B118:B120"/>
    <mergeCell ref="F118:G118"/>
    <mergeCell ref="H118:I118"/>
    <mergeCell ref="D119:I119"/>
    <mergeCell ref="D120:I120"/>
    <mergeCell ref="B76:B78"/>
    <mergeCell ref="F76:G76"/>
    <mergeCell ref="H76:I76"/>
    <mergeCell ref="D77:I77"/>
    <mergeCell ref="D78:I78"/>
    <mergeCell ref="B79:B81"/>
    <mergeCell ref="F79:G79"/>
    <mergeCell ref="H79:I79"/>
    <mergeCell ref="D80:I80"/>
    <mergeCell ref="D81:I81"/>
    <mergeCell ref="B97:B99"/>
    <mergeCell ref="D105:I105"/>
    <mergeCell ref="F97:G97"/>
    <mergeCell ref="B106:B108"/>
    <mergeCell ref="D114:I114"/>
    <mergeCell ref="F106:G106"/>
    <mergeCell ref="B112:B114"/>
    <mergeCell ref="B130:B132"/>
    <mergeCell ref="F130:G130"/>
    <mergeCell ref="H130:I130"/>
    <mergeCell ref="D131:I131"/>
    <mergeCell ref="D132:I132"/>
    <mergeCell ref="B127:B129"/>
    <mergeCell ref="F127:G127"/>
    <mergeCell ref="H127:I127"/>
    <mergeCell ref="D128:I128"/>
    <mergeCell ref="D129:I129"/>
    <mergeCell ref="B121:B123"/>
    <mergeCell ref="F121:G121"/>
    <mergeCell ref="H121:I121"/>
    <mergeCell ref="D122:I122"/>
    <mergeCell ref="D123:I123"/>
    <mergeCell ref="B115:B117"/>
    <mergeCell ref="F115:G115"/>
    <mergeCell ref="H115:I115"/>
  </mergeCells>
  <phoneticPr fontId="5" type="noConversion"/>
  <dataValidations xWindow="555" yWindow="322" count="8">
    <dataValidation allowBlank="1" showErrorMessage="1" sqref="H136:I136 H133:I133 H109:I109 H106:I106 H58:I58 H97:I97 H79:I79 H82:I82 H31:I31 H19:I19 H37:I37 H34:I34 H40:I40 H100:I100 H52:I52 H94:I94 H55:I55 H43:I43 H49:I49 H103:I103 H28:I28 H112:I112 H46:I46 H61:I61 H64:I64 H76:I76 H67:I67 H70:I70 H73:I73 H124:I124 H115:I115 H118:I118 H121:I121 H88:I88 H85:I85 H91:I91 H22:I22 H25:I25 H127:I127 H130:I130"/>
    <dataValidation allowBlank="1" showErrorMessage="1" promptTitle="Prosimy o wypełnienie tego pola" prompt="Prosimy o podanie nr katalogowego wyrobu" sqref="C113 C134 C110 C107 C20 C29 C125 C116 C119 C122 C23 C26 C128 C131"/>
    <dataValidation allowBlank="1" showErrorMessage="1" promptTitle="Prosimy o wypełnienie tego pola" prompt="Prosimy o podanie nazwy producenta wyrobu" sqref="C92:C93 C101:C102 C98:C99 C95:C96 C50:C51 C47:C48 C123 C56:C57 C38:C39 C35:C36 C32:C33 C104:C105 C135 C30 C53:C54 C41:C42 C27 C80:C81 C108 C111 C44:C45 C59:C60 C62:C63 C65:C66 C77:C78 C68:C69 C71:C72 C74:C75 C114 C117 C120 C89:C90 C83:C84 C86:C87 C21 C24 C126 C129 C132"/>
    <dataValidation allowBlank="1" showInputMessage="1" showErrorMessage="1" promptTitle="Prosimy o wypełnienie tego pola" prompt="Prosimy o podanie nazwy handlowej" sqref="D83:I83 D134:I134 D110:I110 D107:I107 D101:I101 D98:I98 D95:I95 D80:I80 D59:I59 D53:I53 D41:I41 D38:I38 D35:I35 D32:I32 D20:I20 D56:I56 D44:I44 D50:I50 D104:I104 D29:I29 D113:I113 D47:I47 D62:I62 D65:I65 D77:I77 D68:I68 D71:I71 D74:I74 D125:I125 D116:I116 D119:I119 D122:I122 D89:I89 D86:I86 D92:I92 D23:I23 D26:I26 D128:I128 D131:I131"/>
    <dataValidation allowBlank="1" showInputMessage="1" showErrorMessage="1" promptTitle="Prosimy o wypełnienie tego pola" prompt="Prosimy o podanie nazwy producenta " sqref="D102:I102 D135:I135 D105:I105 D123:I123 D99:I99 D96:I96 D51:I51 D39:I39 D54:I54 D42:I42 D93:I93 D81:I81 D108:I108 D111:I111 D45:I45 D48:I48 D63:I63 D66:I66 D78:I78 D69:I69 D72:I72 D75:I75 D114:I114 D117:I117 D120:I120 D90:I90 D84:I84 D87:I87 D126:I126 D129:I129 D132:I132"/>
    <dataValidation allowBlank="1" showInputMessage="1" showErrorMessage="1" promptTitle="Prosimy o wypełnienie tego pola" prompt="Prosimy o wpisanie ceny jednostkowej netto" sqref="F82:G82 F133:G133 F109:G109 F106:G106 F58:G58 F97:G97 F79:G79 F31:G31 F19:G19 F37:G37 F34:G34 F40:G40 F100:G100 F52:G52 F94:G94 F55:G55 F43:G43 F49:G49 F103:G103 F28:G28 F112:G112 F46:G46 F61:G61 F64:G64 F76:G76 F67:G67 F70:G70 F73:G73 F124:G124 F115:G115 F118:G118 F121:G121 F88:G88 F85:G85 F91:G91 F22:G22 F25:G25 F127:G127 F130:G130"/>
    <dataValidation allowBlank="1" showInputMessage="1" showErrorMessage="1" promptTitle="Prosimy wypełnić te pole" prompt="Prosimy wpisać nazwę Wykonawcy" sqref="B13:I14"/>
    <dataValidation allowBlank="1" showInputMessage="1" showErrorMessage="1" promptTitle="Prosimy o wypełnienie tego pola" prompt="Prosimy o podanie nazwy producenta" sqref="D60:I60 D30:I30 D36:I36 D33:I33 D57:I57 D21:I21 D24:I24 D27:I27"/>
  </dataValidations>
  <pageMargins left="0.15748031496062992" right="0.15748031496062992" top="1.6141732283464567" bottom="1.0236220472440944" header="0.51181102362204722" footer="0.51181102362204722"/>
  <pageSetup paperSize="9" orientation="portrait" r:id="rId1"/>
  <headerFooter alignWithMargins="0">
    <oddHeader>&amp;L&amp;U
&amp;8
&amp;10
&amp;U &amp;12............................................
&amp;10 &amp;8   (pieczęć nagłówkowa Wykonawcy)&amp;C
&amp;G&amp;R&amp;"Garamond,Normalny"&amp;12FORMULARZ Nr 1A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opLeftCell="A325" workbookViewId="0">
      <selection activeCell="B343" sqref="B343"/>
    </sheetView>
  </sheetViews>
  <sheetFormatPr defaultColWidth="9.140625" defaultRowHeight="12.75" x14ac:dyDescent="0.2"/>
  <cols>
    <col min="1" max="1" width="13" style="1" customWidth="1"/>
    <col min="2" max="16384" width="9.140625" style="1"/>
  </cols>
  <sheetData>
    <row r="1" spans="1:9" x14ac:dyDescent="0.2">
      <c r="A1" s="1" t="s">
        <v>27</v>
      </c>
    </row>
    <row r="2" spans="1:9" x14ac:dyDescent="0.2">
      <c r="A2" s="4"/>
    </row>
    <row r="3" spans="1:9" x14ac:dyDescent="0.2">
      <c r="A3" s="2"/>
      <c r="B3" s="3" t="s">
        <v>11</v>
      </c>
      <c r="C3" s="2"/>
      <c r="D3" s="5"/>
      <c r="E3" s="5"/>
      <c r="F3" s="5"/>
      <c r="G3" s="5"/>
      <c r="H3" s="5"/>
      <c r="I3" s="2"/>
    </row>
    <row r="4" spans="1:9" x14ac:dyDescent="0.2">
      <c r="A4" s="3" t="s">
        <v>11</v>
      </c>
      <c r="B4" s="6">
        <f>Arkusz1!H136</f>
        <v>0</v>
      </c>
      <c r="C4" s="7" t="s">
        <v>12</v>
      </c>
      <c r="D4" s="5"/>
      <c r="E4" s="5"/>
      <c r="F4" s="5"/>
      <c r="G4" s="5"/>
      <c r="H4" s="5"/>
      <c r="I4" s="2"/>
    </row>
    <row r="5" spans="1:9" x14ac:dyDescent="0.2">
      <c r="A5" s="3"/>
      <c r="B5" s="7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2"/>
    </row>
    <row r="6" spans="1:9" x14ac:dyDescent="0.2">
      <c r="A6" s="10" t="s">
        <v>19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x14ac:dyDescent="0.2">
      <c r="A7" s="10" t="s">
        <v>20</v>
      </c>
      <c r="B7" s="13"/>
      <c r="C7" s="14" t="str">
        <f>ROUND((B4-INT(B4))*100,0)&amp;"/"&amp;100 &amp; " groszy"</f>
        <v>0/100 groszy</v>
      </c>
      <c r="D7" s="14" t="str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 xml:space="preserve"> </v>
      </c>
      <c r="E7" s="15" t="str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/>
      </c>
      <c r="F7" s="15" t="str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/>
      </c>
      <c r="G7" s="15" t="str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/>
      </c>
      <c r="H7" s="14" t="str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/>
      </c>
      <c r="I7" s="13"/>
    </row>
    <row r="8" spans="1:9" x14ac:dyDescent="0.2">
      <c r="A8" s="2"/>
      <c r="B8" s="2"/>
      <c r="C8" s="16"/>
      <c r="D8" s="17"/>
      <c r="E8" s="17"/>
      <c r="F8" s="17"/>
      <c r="G8" s="17"/>
      <c r="H8" s="17"/>
      <c r="I8" s="2"/>
    </row>
    <row r="9" spans="1:9" x14ac:dyDescent="0.2">
      <c r="A9" s="3" t="s">
        <v>21</v>
      </c>
      <c r="B9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/>
      </c>
      <c r="C9" s="19"/>
      <c r="D9" s="19"/>
      <c r="E9" s="19"/>
      <c r="F9" s="19"/>
      <c r="G9" s="19"/>
      <c r="H9" s="19"/>
      <c r="I9" s="20"/>
    </row>
    <row r="10" spans="1:9" x14ac:dyDescent="0.2">
      <c r="A10" s="3" t="s">
        <v>22</v>
      </c>
      <c r="B10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/>
      </c>
      <c r="C10" s="19"/>
      <c r="D10" s="19"/>
      <c r="E10" s="19"/>
      <c r="F10" s="19"/>
      <c r="G10" s="19"/>
      <c r="H10" s="19"/>
      <c r="I10" s="20"/>
    </row>
    <row r="11" spans="1:9" x14ac:dyDescent="0.2">
      <c r="A11" s="3" t="s">
        <v>23</v>
      </c>
      <c r="B11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/>
      </c>
      <c r="C11" s="19"/>
      <c r="D11" s="19"/>
      <c r="E11" s="19"/>
      <c r="F11" s="19"/>
      <c r="G11" s="19"/>
      <c r="H11" s="19"/>
      <c r="I11" s="20"/>
    </row>
    <row r="12" spans="1:9" x14ac:dyDescent="0.2">
      <c r="A12" s="3"/>
      <c r="B12" s="2"/>
      <c r="C12" s="2"/>
      <c r="D12" s="5"/>
      <c r="E12" s="5"/>
      <c r="F12" s="5"/>
      <c r="G12" s="5"/>
      <c r="H12" s="5"/>
      <c r="I12" s="2"/>
    </row>
    <row r="15" spans="1:9" x14ac:dyDescent="0.2">
      <c r="A15" s="4"/>
    </row>
    <row r="16" spans="1:9" x14ac:dyDescent="0.2">
      <c r="A16" s="2"/>
      <c r="B16" s="3" t="s">
        <v>11</v>
      </c>
      <c r="C16" s="2"/>
      <c r="D16" s="5"/>
      <c r="E16" s="5"/>
      <c r="F16" s="5"/>
      <c r="G16" s="5"/>
      <c r="H16" s="5"/>
      <c r="I16" s="2"/>
    </row>
    <row r="17" spans="1:9" x14ac:dyDescent="0.2">
      <c r="A17" s="3" t="s">
        <v>11</v>
      </c>
      <c r="B17" s="6">
        <f>Arkusz1!G136</f>
        <v>0</v>
      </c>
      <c r="C17" s="7" t="s">
        <v>24</v>
      </c>
      <c r="D17" s="5"/>
      <c r="E17" s="5"/>
      <c r="F17" s="5"/>
      <c r="G17" s="5"/>
      <c r="H17" s="5"/>
      <c r="I17" s="2"/>
    </row>
    <row r="18" spans="1:9" x14ac:dyDescent="0.2">
      <c r="A18" s="3"/>
      <c r="B18" s="7"/>
      <c r="C18" s="8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2"/>
    </row>
    <row r="19" spans="1:9" x14ac:dyDescent="0.2">
      <c r="A19" s="10" t="s">
        <v>19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x14ac:dyDescent="0.2">
      <c r="A20" s="10" t="s">
        <v>20</v>
      </c>
      <c r="B20" s="13"/>
      <c r="C20" s="14" t="str">
        <f>ROUND((B17-INT(B17))*100,0)&amp;"/"&amp;100 &amp; " groszy"</f>
        <v>0/100 groszy</v>
      </c>
      <c r="D20" s="14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15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15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15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14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13"/>
    </row>
    <row r="21" spans="1:9" x14ac:dyDescent="0.2">
      <c r="A21" s="2"/>
      <c r="B21" s="2"/>
      <c r="C21" s="16"/>
      <c r="D21" s="17"/>
      <c r="E21" s="17"/>
      <c r="F21" s="17"/>
      <c r="G21" s="17"/>
      <c r="H21" s="17"/>
      <c r="I21" s="2"/>
    </row>
    <row r="22" spans="1:9" x14ac:dyDescent="0.2">
      <c r="A22" s="3" t="s">
        <v>21</v>
      </c>
      <c r="B22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19"/>
      <c r="D22" s="19"/>
      <c r="E22" s="19"/>
      <c r="F22" s="19"/>
      <c r="G22" s="19"/>
      <c r="H22" s="19"/>
      <c r="I22" s="20"/>
    </row>
    <row r="23" spans="1:9" x14ac:dyDescent="0.2">
      <c r="A23" s="3" t="s">
        <v>22</v>
      </c>
      <c r="B23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19"/>
      <c r="D23" s="19"/>
      <c r="E23" s="19"/>
      <c r="F23" s="19"/>
      <c r="G23" s="19"/>
      <c r="H23" s="19"/>
      <c r="I23" s="20"/>
    </row>
    <row r="24" spans="1:9" x14ac:dyDescent="0.2">
      <c r="A24" s="3" t="s">
        <v>23</v>
      </c>
      <c r="B24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19"/>
      <c r="D24" s="19"/>
      <c r="E24" s="19"/>
      <c r="F24" s="19"/>
      <c r="G24" s="19"/>
      <c r="H24" s="19"/>
      <c r="I24" s="20"/>
    </row>
    <row r="28" spans="1:9" x14ac:dyDescent="0.2">
      <c r="A28" s="4"/>
    </row>
    <row r="29" spans="1:9" x14ac:dyDescent="0.2">
      <c r="A29" s="2"/>
      <c r="B29" s="3" t="s">
        <v>11</v>
      </c>
      <c r="C29" s="2"/>
      <c r="D29" s="5"/>
      <c r="E29" s="5"/>
      <c r="F29" s="5"/>
      <c r="G29" s="5"/>
      <c r="H29" s="5"/>
      <c r="I29" s="2"/>
    </row>
    <row r="30" spans="1:9" x14ac:dyDescent="0.2">
      <c r="A30" s="3" t="s">
        <v>11</v>
      </c>
      <c r="B30" s="6" t="e">
        <f>Arkusz1!#REF!</f>
        <v>#REF!</v>
      </c>
      <c r="C30" s="7" t="s">
        <v>25</v>
      </c>
      <c r="D30" s="5"/>
      <c r="E30" s="5"/>
      <c r="F30" s="5"/>
      <c r="G30" s="5"/>
      <c r="H30" s="5"/>
      <c r="I30" s="2"/>
    </row>
    <row r="31" spans="1:9" x14ac:dyDescent="0.2">
      <c r="A31" s="3"/>
      <c r="B31" s="7"/>
      <c r="C31" s="8" t="s">
        <v>13</v>
      </c>
      <c r="D31" s="9" t="s">
        <v>14</v>
      </c>
      <c r="E31" s="9" t="s">
        <v>15</v>
      </c>
      <c r="F31" s="9" t="s">
        <v>16</v>
      </c>
      <c r="G31" s="9" t="s">
        <v>17</v>
      </c>
      <c r="H31" s="9" t="s">
        <v>18</v>
      </c>
      <c r="I31" s="2"/>
    </row>
    <row r="32" spans="1:9" x14ac:dyDescent="0.2">
      <c r="A32" s="10" t="s">
        <v>19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x14ac:dyDescent="0.2">
      <c r="A33" s="10" t="s">
        <v>20</v>
      </c>
      <c r="B33" s="13"/>
      <c r="C33" s="14" t="e">
        <f>ROUND((B30-INT(B30))*100,0)&amp;"/"&amp;100 &amp; " groszy"</f>
        <v>#REF!</v>
      </c>
      <c r="D33" s="14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13"/>
    </row>
    <row r="34" spans="1:9" x14ac:dyDescent="0.2">
      <c r="A34" s="2"/>
      <c r="B34" s="2"/>
      <c r="C34" s="16"/>
      <c r="D34" s="17"/>
      <c r="E34" s="17"/>
      <c r="F34" s="17"/>
      <c r="G34" s="17"/>
      <c r="H34" s="17"/>
      <c r="I34" s="2"/>
    </row>
    <row r="35" spans="1:9" x14ac:dyDescent="0.2">
      <c r="A35" s="3" t="s">
        <v>21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x14ac:dyDescent="0.2">
      <c r="A36" s="3" t="s">
        <v>22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x14ac:dyDescent="0.2">
      <c r="A37" s="3" t="s">
        <v>23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spans="1:9" x14ac:dyDescent="0.2">
      <c r="A41" s="4"/>
    </row>
    <row r="42" spans="1:9" x14ac:dyDescent="0.2">
      <c r="A42" s="2"/>
      <c r="B42" s="3" t="s">
        <v>11</v>
      </c>
      <c r="C42" s="2"/>
      <c r="D42" s="5"/>
      <c r="E42" s="5"/>
      <c r="F42" s="5"/>
      <c r="G42" s="5"/>
      <c r="H42" s="5"/>
      <c r="I42" s="2"/>
    </row>
    <row r="43" spans="1:9" x14ac:dyDescent="0.2">
      <c r="A43" s="3" t="s">
        <v>11</v>
      </c>
      <c r="B43" s="6"/>
      <c r="C43" s="7"/>
      <c r="D43" s="5"/>
      <c r="E43" s="5"/>
      <c r="F43" s="5"/>
      <c r="G43" s="5"/>
      <c r="H43" s="5"/>
      <c r="I43" s="2"/>
    </row>
    <row r="44" spans="1:9" x14ac:dyDescent="0.2">
      <c r="A44" s="3"/>
      <c r="B44" s="7"/>
      <c r="C44" s="8" t="s">
        <v>13</v>
      </c>
      <c r="D44" s="9" t="s">
        <v>14</v>
      </c>
      <c r="E44" s="9" t="s">
        <v>15</v>
      </c>
      <c r="F44" s="9" t="s">
        <v>16</v>
      </c>
      <c r="G44" s="9" t="s">
        <v>17</v>
      </c>
      <c r="H44" s="9" t="s">
        <v>18</v>
      </c>
      <c r="I44" s="2"/>
    </row>
    <row r="45" spans="1:9" x14ac:dyDescent="0.2">
      <c r="A45" s="10" t="s">
        <v>19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x14ac:dyDescent="0.2">
      <c r="A46" s="10" t="s">
        <v>20</v>
      </c>
      <c r="B46" s="13"/>
      <c r="C46" s="14" t="str">
        <f>ROUND((B43-INT(B43))*100,0)&amp;"/"&amp;100 &amp; " groszy"</f>
        <v>0/100 groszy</v>
      </c>
      <c r="D46" s="14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15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15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15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14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13"/>
    </row>
    <row r="47" spans="1:9" x14ac:dyDescent="0.2">
      <c r="A47" s="2"/>
      <c r="B47" s="2"/>
      <c r="C47" s="16"/>
      <c r="D47" s="17"/>
      <c r="E47" s="17"/>
      <c r="F47" s="17"/>
      <c r="G47" s="17"/>
      <c r="H47" s="17"/>
      <c r="I47" s="2"/>
    </row>
    <row r="48" spans="1:9" x14ac:dyDescent="0.2">
      <c r="A48" s="3" t="s">
        <v>21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x14ac:dyDescent="0.2">
      <c r="A49" s="3" t="s">
        <v>22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x14ac:dyDescent="0.2">
      <c r="A50" s="3" t="s">
        <v>23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spans="1:9" x14ac:dyDescent="0.2">
      <c r="A54" s="4"/>
    </row>
    <row r="55" spans="1:9" x14ac:dyDescent="0.2">
      <c r="A55" s="2"/>
      <c r="B55" s="3" t="s">
        <v>11</v>
      </c>
      <c r="C55" s="2"/>
      <c r="D55" s="5"/>
      <c r="E55" s="5"/>
      <c r="F55" s="5"/>
      <c r="G55" s="5"/>
      <c r="H55" s="5"/>
      <c r="I55" s="2"/>
    </row>
    <row r="56" spans="1:9" x14ac:dyDescent="0.2">
      <c r="A56" s="3" t="s">
        <v>11</v>
      </c>
      <c r="B56" s="6"/>
      <c r="C56" s="7" t="s">
        <v>26</v>
      </c>
      <c r="D56" s="5"/>
      <c r="E56" s="5"/>
      <c r="F56" s="5"/>
      <c r="G56" s="5"/>
      <c r="H56" s="5"/>
      <c r="I56" s="2"/>
    </row>
    <row r="57" spans="1:9" x14ac:dyDescent="0.2">
      <c r="A57" s="3"/>
      <c r="B57" s="7"/>
      <c r="C57" s="8" t="s">
        <v>13</v>
      </c>
      <c r="D57" s="9" t="s">
        <v>14</v>
      </c>
      <c r="E57" s="9" t="s">
        <v>15</v>
      </c>
      <c r="F57" s="9" t="s">
        <v>16</v>
      </c>
      <c r="G57" s="9" t="s">
        <v>17</v>
      </c>
      <c r="H57" s="9" t="s">
        <v>18</v>
      </c>
      <c r="I57" s="2"/>
    </row>
    <row r="58" spans="1:9" x14ac:dyDescent="0.2">
      <c r="A58" s="10" t="s">
        <v>19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x14ac:dyDescent="0.2">
      <c r="A59" s="10" t="s">
        <v>20</v>
      </c>
      <c r="B59" s="13"/>
      <c r="C59" s="14" t="str">
        <f>ROUND((B56-INT(B56))*100,0)&amp;"/"&amp;100 &amp; " groszy"</f>
        <v>0/100 groszy</v>
      </c>
      <c r="D59" s="14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15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15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15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14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13"/>
    </row>
    <row r="60" spans="1:9" x14ac:dyDescent="0.2">
      <c r="A60" s="2"/>
      <c r="B60" s="2"/>
      <c r="C60" s="16"/>
      <c r="D60" s="17"/>
      <c r="E60" s="17"/>
      <c r="F60" s="17"/>
      <c r="G60" s="17"/>
      <c r="H60" s="17"/>
      <c r="I60" s="2"/>
    </row>
    <row r="61" spans="1:9" x14ac:dyDescent="0.2">
      <c r="A61" s="3" t="s">
        <v>21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x14ac:dyDescent="0.2">
      <c r="A62" s="3" t="s">
        <v>22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x14ac:dyDescent="0.2">
      <c r="A63" s="3" t="s">
        <v>23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spans="1:9" x14ac:dyDescent="0.2">
      <c r="A101" s="1" t="s">
        <v>28</v>
      </c>
    </row>
    <row r="102" spans="1:9" x14ac:dyDescent="0.2">
      <c r="A102" s="4"/>
    </row>
    <row r="103" spans="1:9" x14ac:dyDescent="0.2">
      <c r="A103" s="2"/>
      <c r="B103" s="3" t="s">
        <v>11</v>
      </c>
      <c r="C103" s="2"/>
      <c r="D103" s="5"/>
      <c r="E103" s="5"/>
      <c r="F103" s="5"/>
      <c r="G103" s="5"/>
      <c r="H103" s="5"/>
      <c r="I103" s="2"/>
    </row>
    <row r="104" spans="1:9" x14ac:dyDescent="0.2">
      <c r="A104" s="3" t="s">
        <v>11</v>
      </c>
      <c r="B104" s="6" t="e">
        <f>Arkusz1!#REF!</f>
        <v>#REF!</v>
      </c>
      <c r="C104" s="7" t="s">
        <v>12</v>
      </c>
      <c r="D104" s="5"/>
      <c r="E104" s="5"/>
      <c r="F104" s="5"/>
      <c r="G104" s="5"/>
      <c r="H104" s="5"/>
      <c r="I104" s="2"/>
    </row>
    <row r="105" spans="1:9" x14ac:dyDescent="0.2">
      <c r="A105" s="3"/>
      <c r="B105" s="7"/>
      <c r="C105" s="8" t="s">
        <v>13</v>
      </c>
      <c r="D105" s="9" t="s">
        <v>14</v>
      </c>
      <c r="E105" s="9" t="s">
        <v>15</v>
      </c>
      <c r="F105" s="9" t="s">
        <v>16</v>
      </c>
      <c r="G105" s="9" t="s">
        <v>17</v>
      </c>
      <c r="H105" s="9" t="s">
        <v>18</v>
      </c>
      <c r="I105" s="2"/>
    </row>
    <row r="106" spans="1:9" x14ac:dyDescent="0.2">
      <c r="A106" s="10" t="s">
        <v>19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x14ac:dyDescent="0.2">
      <c r="A107" s="10" t="s">
        <v>20</v>
      </c>
      <c r="B107" s="13"/>
      <c r="C107" s="14" t="e">
        <f>ROUND((B104-INT(B104))*100,0)&amp;"/"&amp;100 &amp; " groszy"</f>
        <v>#REF!</v>
      </c>
      <c r="D107" s="14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13"/>
    </row>
    <row r="108" spans="1:9" x14ac:dyDescent="0.2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x14ac:dyDescent="0.2">
      <c r="A109" s="3" t="s">
        <v>21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x14ac:dyDescent="0.2">
      <c r="A110" s="3" t="s">
        <v>22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x14ac:dyDescent="0.2">
      <c r="A111" s="3" t="s">
        <v>23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x14ac:dyDescent="0.2">
      <c r="A112" s="3"/>
      <c r="B112" s="2"/>
      <c r="C112" s="2"/>
      <c r="D112" s="5"/>
      <c r="E112" s="5"/>
      <c r="F112" s="5"/>
      <c r="G112" s="5"/>
      <c r="H112" s="5"/>
      <c r="I112" s="2"/>
    </row>
    <row r="115" spans="1:9" x14ac:dyDescent="0.2">
      <c r="A115" s="4"/>
    </row>
    <row r="116" spans="1:9" x14ac:dyDescent="0.2">
      <c r="A116" s="2"/>
      <c r="B116" s="3" t="s">
        <v>11</v>
      </c>
      <c r="C116" s="2"/>
      <c r="D116" s="5"/>
      <c r="E116" s="5"/>
      <c r="F116" s="5"/>
      <c r="G116" s="5"/>
      <c r="H116" s="5"/>
      <c r="I116" s="2"/>
    </row>
    <row r="117" spans="1:9" x14ac:dyDescent="0.2">
      <c r="A117" s="3" t="s">
        <v>11</v>
      </c>
      <c r="B117" s="6" t="e">
        <f>Arkusz1!#REF!</f>
        <v>#REF!</v>
      </c>
      <c r="C117" s="7" t="s">
        <v>24</v>
      </c>
      <c r="D117" s="5"/>
      <c r="E117" s="5"/>
      <c r="F117" s="5"/>
      <c r="G117" s="5"/>
      <c r="H117" s="5"/>
      <c r="I117" s="2"/>
    </row>
    <row r="118" spans="1:9" x14ac:dyDescent="0.2">
      <c r="A118" s="3"/>
      <c r="B118" s="7"/>
      <c r="C118" s="8" t="s">
        <v>13</v>
      </c>
      <c r="D118" s="9" t="s">
        <v>14</v>
      </c>
      <c r="E118" s="9" t="s">
        <v>15</v>
      </c>
      <c r="F118" s="9" t="s">
        <v>16</v>
      </c>
      <c r="G118" s="9" t="s">
        <v>17</v>
      </c>
      <c r="H118" s="9" t="s">
        <v>18</v>
      </c>
      <c r="I118" s="2"/>
    </row>
    <row r="119" spans="1:9" x14ac:dyDescent="0.2">
      <c r="A119" s="10" t="s">
        <v>19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x14ac:dyDescent="0.2">
      <c r="A120" s="10" t="s">
        <v>20</v>
      </c>
      <c r="B120" s="13"/>
      <c r="C120" s="14" t="e">
        <f>ROUND((B117-INT(B117))*100,0)&amp;"/"&amp;100 &amp; " groszy"</f>
        <v>#REF!</v>
      </c>
      <c r="D120" s="14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13"/>
    </row>
    <row r="121" spans="1:9" x14ac:dyDescent="0.2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x14ac:dyDescent="0.2">
      <c r="A122" s="3" t="s">
        <v>21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x14ac:dyDescent="0.2">
      <c r="A123" s="3" t="s">
        <v>22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x14ac:dyDescent="0.2">
      <c r="A124" s="3" t="s">
        <v>23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spans="1:9" x14ac:dyDescent="0.2">
      <c r="A128" s="4"/>
    </row>
    <row r="129" spans="1:9" x14ac:dyDescent="0.2">
      <c r="A129" s="2"/>
      <c r="B129" s="3" t="s">
        <v>11</v>
      </c>
      <c r="C129" s="2"/>
      <c r="D129" s="5"/>
      <c r="E129" s="5"/>
      <c r="F129" s="5"/>
      <c r="G129" s="5"/>
      <c r="H129" s="5"/>
      <c r="I129" s="2"/>
    </row>
    <row r="130" spans="1:9" x14ac:dyDescent="0.2">
      <c r="A130" s="3" t="s">
        <v>11</v>
      </c>
      <c r="B130" s="6" t="e">
        <f>Arkusz1!#REF!</f>
        <v>#REF!</v>
      </c>
      <c r="C130" s="7" t="s">
        <v>25</v>
      </c>
      <c r="D130" s="5"/>
      <c r="E130" s="5"/>
      <c r="F130" s="5"/>
      <c r="G130" s="5"/>
      <c r="H130" s="5"/>
      <c r="I130" s="2"/>
    </row>
    <row r="131" spans="1:9" x14ac:dyDescent="0.2">
      <c r="A131" s="3"/>
      <c r="B131" s="7"/>
      <c r="C131" s="8" t="s">
        <v>13</v>
      </c>
      <c r="D131" s="9" t="s">
        <v>14</v>
      </c>
      <c r="E131" s="9" t="s">
        <v>15</v>
      </c>
      <c r="F131" s="9" t="s">
        <v>16</v>
      </c>
      <c r="G131" s="9" t="s">
        <v>17</v>
      </c>
      <c r="H131" s="9" t="s">
        <v>18</v>
      </c>
      <c r="I131" s="2"/>
    </row>
    <row r="132" spans="1:9" x14ac:dyDescent="0.2">
      <c r="A132" s="10" t="s">
        <v>19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x14ac:dyDescent="0.2">
      <c r="A133" s="10" t="s">
        <v>20</v>
      </c>
      <c r="B133" s="13"/>
      <c r="C133" s="14" t="e">
        <f>ROUND((B130-INT(B130))*100,0)&amp;"/"&amp;100 &amp; " groszy"</f>
        <v>#REF!</v>
      </c>
      <c r="D133" s="14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13"/>
    </row>
    <row r="134" spans="1:9" x14ac:dyDescent="0.2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x14ac:dyDescent="0.2">
      <c r="A135" s="3" t="s">
        <v>21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x14ac:dyDescent="0.2">
      <c r="A136" s="3" t="s">
        <v>22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x14ac:dyDescent="0.2">
      <c r="A137" s="3" t="s">
        <v>23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spans="1:9" x14ac:dyDescent="0.2">
      <c r="A141" s="4"/>
    </row>
    <row r="142" spans="1:9" x14ac:dyDescent="0.2">
      <c r="A142" s="2"/>
      <c r="B142" s="3" t="s">
        <v>11</v>
      </c>
      <c r="C142" s="2"/>
      <c r="D142" s="5"/>
      <c r="E142" s="5"/>
      <c r="F142" s="5"/>
      <c r="G142" s="5"/>
      <c r="H142" s="5"/>
      <c r="I142" s="2"/>
    </row>
    <row r="143" spans="1:9" x14ac:dyDescent="0.2">
      <c r="A143" s="3" t="s">
        <v>11</v>
      </c>
      <c r="B143" s="6"/>
      <c r="C143" s="7"/>
      <c r="D143" s="5"/>
      <c r="E143" s="5"/>
      <c r="F143" s="5"/>
      <c r="G143" s="5"/>
      <c r="H143" s="5"/>
      <c r="I143" s="2"/>
    </row>
    <row r="144" spans="1:9" x14ac:dyDescent="0.2">
      <c r="A144" s="3"/>
      <c r="B144" s="7"/>
      <c r="C144" s="8" t="s">
        <v>13</v>
      </c>
      <c r="D144" s="9" t="s">
        <v>14</v>
      </c>
      <c r="E144" s="9" t="s">
        <v>15</v>
      </c>
      <c r="F144" s="9" t="s">
        <v>16</v>
      </c>
      <c r="G144" s="9" t="s">
        <v>17</v>
      </c>
      <c r="H144" s="9" t="s">
        <v>18</v>
      </c>
      <c r="I144" s="2"/>
    </row>
    <row r="145" spans="1:9" x14ac:dyDescent="0.2">
      <c r="A145" s="10" t="s">
        <v>19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x14ac:dyDescent="0.2">
      <c r="A146" s="10" t="s">
        <v>20</v>
      </c>
      <c r="B146" s="13"/>
      <c r="C146" s="14" t="str">
        <f>ROUND((B143-INT(B143))*100,0)&amp;"/"&amp;100 &amp; " groszy"</f>
        <v>0/100 groszy</v>
      </c>
      <c r="D146" s="14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15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15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15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14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13"/>
    </row>
    <row r="147" spans="1:9" x14ac:dyDescent="0.2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x14ac:dyDescent="0.2">
      <c r="A148" s="3" t="s">
        <v>21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x14ac:dyDescent="0.2">
      <c r="A149" s="3" t="s">
        <v>22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x14ac:dyDescent="0.2">
      <c r="A150" s="3" t="s">
        <v>23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spans="1:9" x14ac:dyDescent="0.2">
      <c r="A154" s="4"/>
    </row>
    <row r="155" spans="1:9" x14ac:dyDescent="0.2">
      <c r="A155" s="2"/>
      <c r="B155" s="3" t="s">
        <v>11</v>
      </c>
      <c r="C155" s="2"/>
      <c r="D155" s="5"/>
      <c r="E155" s="5"/>
      <c r="F155" s="5"/>
      <c r="G155" s="5"/>
      <c r="H155" s="5"/>
      <c r="I155" s="2"/>
    </row>
    <row r="156" spans="1:9" x14ac:dyDescent="0.2">
      <c r="A156" s="3" t="s">
        <v>11</v>
      </c>
      <c r="B156" s="6"/>
      <c r="C156" s="7" t="s">
        <v>26</v>
      </c>
      <c r="D156" s="5"/>
      <c r="E156" s="5"/>
      <c r="F156" s="5"/>
      <c r="G156" s="5"/>
      <c r="H156" s="5"/>
      <c r="I156" s="2"/>
    </row>
    <row r="157" spans="1:9" x14ac:dyDescent="0.2">
      <c r="A157" s="3"/>
      <c r="B157" s="7"/>
      <c r="C157" s="8" t="s">
        <v>13</v>
      </c>
      <c r="D157" s="9" t="s">
        <v>14</v>
      </c>
      <c r="E157" s="9" t="s">
        <v>15</v>
      </c>
      <c r="F157" s="9" t="s">
        <v>16</v>
      </c>
      <c r="G157" s="9" t="s">
        <v>17</v>
      </c>
      <c r="H157" s="9" t="s">
        <v>18</v>
      </c>
      <c r="I157" s="2"/>
    </row>
    <row r="158" spans="1:9" x14ac:dyDescent="0.2">
      <c r="A158" s="10" t="s">
        <v>19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x14ac:dyDescent="0.2">
      <c r="A159" s="10" t="s">
        <v>20</v>
      </c>
      <c r="B159" s="13"/>
      <c r="C159" s="14" t="str">
        <f>ROUND((B156-INT(B156))*100,0)&amp;"/"&amp;100 &amp; " groszy"</f>
        <v>0/100 groszy</v>
      </c>
      <c r="D159" s="14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15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15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15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14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13"/>
    </row>
    <row r="160" spans="1:9" x14ac:dyDescent="0.2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x14ac:dyDescent="0.2">
      <c r="A161" s="3" t="s">
        <v>21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x14ac:dyDescent="0.2">
      <c r="A162" s="3" t="s">
        <v>22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x14ac:dyDescent="0.2">
      <c r="A163" s="3" t="s">
        <v>23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spans="1:9" x14ac:dyDescent="0.2">
      <c r="A201" s="1" t="s">
        <v>29</v>
      </c>
    </row>
    <row r="202" spans="1:9" x14ac:dyDescent="0.2">
      <c r="A202" s="4"/>
    </row>
    <row r="203" spans="1:9" x14ac:dyDescent="0.2">
      <c r="A203" s="2"/>
      <c r="B203" s="3" t="s">
        <v>11</v>
      </c>
      <c r="C203" s="2"/>
      <c r="D203" s="5"/>
      <c r="E203" s="5"/>
      <c r="F203" s="5"/>
      <c r="G203" s="5"/>
      <c r="H203" s="5"/>
      <c r="I203" s="2"/>
    </row>
    <row r="204" spans="1:9" x14ac:dyDescent="0.2">
      <c r="A204" s="3" t="s">
        <v>11</v>
      </c>
      <c r="B204" s="6" t="e">
        <f>Arkusz1!#REF!</f>
        <v>#REF!</v>
      </c>
      <c r="C204" s="7" t="s">
        <v>12</v>
      </c>
      <c r="D204" s="5"/>
      <c r="E204" s="5"/>
      <c r="F204" s="5"/>
      <c r="G204" s="5"/>
      <c r="H204" s="5"/>
      <c r="I204" s="2"/>
    </row>
    <row r="205" spans="1:9" x14ac:dyDescent="0.2">
      <c r="A205" s="3"/>
      <c r="B205" s="7"/>
      <c r="C205" s="8" t="s">
        <v>13</v>
      </c>
      <c r="D205" s="9" t="s">
        <v>14</v>
      </c>
      <c r="E205" s="9" t="s">
        <v>15</v>
      </c>
      <c r="F205" s="9" t="s">
        <v>16</v>
      </c>
      <c r="G205" s="9" t="s">
        <v>17</v>
      </c>
      <c r="H205" s="9" t="s">
        <v>18</v>
      </c>
      <c r="I205" s="2"/>
    </row>
    <row r="206" spans="1:9" x14ac:dyDescent="0.2">
      <c r="A206" s="10" t="s">
        <v>19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x14ac:dyDescent="0.2">
      <c r="A207" s="10" t="s">
        <v>20</v>
      </c>
      <c r="B207" s="13"/>
      <c r="C207" s="14" t="e">
        <f>ROUND((B204-INT(B204))*100,0)&amp;"/"&amp;100 &amp; " groszy"</f>
        <v>#REF!</v>
      </c>
      <c r="D207" s="14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13"/>
    </row>
    <row r="208" spans="1:9" x14ac:dyDescent="0.2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x14ac:dyDescent="0.2">
      <c r="A209" s="3" t="s">
        <v>21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x14ac:dyDescent="0.2">
      <c r="A210" s="3" t="s">
        <v>22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x14ac:dyDescent="0.2">
      <c r="A211" s="3" t="s">
        <v>23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x14ac:dyDescent="0.2">
      <c r="A212" s="3"/>
      <c r="B212" s="2"/>
      <c r="C212" s="2"/>
      <c r="D212" s="5"/>
      <c r="E212" s="5"/>
      <c r="F212" s="5"/>
      <c r="G212" s="5"/>
      <c r="H212" s="5"/>
      <c r="I212" s="2"/>
    </row>
    <row r="215" spans="1:9" x14ac:dyDescent="0.2">
      <c r="A215" s="4"/>
    </row>
    <row r="216" spans="1:9" x14ac:dyDescent="0.2">
      <c r="A216" s="2"/>
      <c r="B216" s="3" t="s">
        <v>11</v>
      </c>
      <c r="C216" s="2"/>
      <c r="D216" s="5"/>
      <c r="E216" s="5"/>
      <c r="F216" s="5"/>
      <c r="G216" s="5"/>
      <c r="H216" s="5"/>
      <c r="I216" s="2"/>
    </row>
    <row r="217" spans="1:9" x14ac:dyDescent="0.2">
      <c r="A217" s="3" t="s">
        <v>11</v>
      </c>
      <c r="B217" s="6" t="e">
        <f>Arkusz1!#REF!</f>
        <v>#REF!</v>
      </c>
      <c r="C217" s="7" t="s">
        <v>24</v>
      </c>
      <c r="D217" s="5"/>
      <c r="E217" s="5"/>
      <c r="F217" s="5"/>
      <c r="G217" s="5"/>
      <c r="H217" s="5"/>
      <c r="I217" s="2"/>
    </row>
    <row r="218" spans="1:9" x14ac:dyDescent="0.2">
      <c r="A218" s="3"/>
      <c r="B218" s="7"/>
      <c r="C218" s="8" t="s">
        <v>13</v>
      </c>
      <c r="D218" s="9" t="s">
        <v>14</v>
      </c>
      <c r="E218" s="9" t="s">
        <v>15</v>
      </c>
      <c r="F218" s="9" t="s">
        <v>16</v>
      </c>
      <c r="G218" s="9" t="s">
        <v>17</v>
      </c>
      <c r="H218" s="9" t="s">
        <v>18</v>
      </c>
      <c r="I218" s="2"/>
    </row>
    <row r="219" spans="1:9" x14ac:dyDescent="0.2">
      <c r="A219" s="10" t="s">
        <v>19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x14ac:dyDescent="0.2">
      <c r="A220" s="10" t="s">
        <v>20</v>
      </c>
      <c r="B220" s="13"/>
      <c r="C220" s="14" t="e">
        <f>ROUND((B217-INT(B217))*100,0)&amp;"/"&amp;100 &amp; " groszy"</f>
        <v>#REF!</v>
      </c>
      <c r="D220" s="14" t="e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>#REF!</v>
      </c>
      <c r="I220" s="13"/>
    </row>
    <row r="221" spans="1:9" x14ac:dyDescent="0.2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x14ac:dyDescent="0.2">
      <c r="A222" s="3" t="s">
        <v>21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x14ac:dyDescent="0.2">
      <c r="A223" s="3" t="s">
        <v>22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x14ac:dyDescent="0.2">
      <c r="A224" s="3" t="s">
        <v>23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spans="1:9" x14ac:dyDescent="0.2">
      <c r="A228" s="4"/>
    </row>
    <row r="229" spans="1:9" x14ac:dyDescent="0.2">
      <c r="A229" s="2"/>
      <c r="B229" s="3" t="s">
        <v>11</v>
      </c>
      <c r="C229" s="2"/>
      <c r="D229" s="5"/>
      <c r="E229" s="5"/>
      <c r="F229" s="5"/>
      <c r="G229" s="5"/>
      <c r="H229" s="5"/>
      <c r="I229" s="2"/>
    </row>
    <row r="230" spans="1:9" x14ac:dyDescent="0.2">
      <c r="A230" s="3" t="s">
        <v>11</v>
      </c>
      <c r="B230" s="6" t="e">
        <f>Arkusz1!#REF!</f>
        <v>#REF!</v>
      </c>
      <c r="C230" s="7" t="s">
        <v>25</v>
      </c>
      <c r="D230" s="5"/>
      <c r="E230" s="5"/>
      <c r="F230" s="5"/>
      <c r="G230" s="5"/>
      <c r="H230" s="5"/>
      <c r="I230" s="2"/>
    </row>
    <row r="231" spans="1:9" x14ac:dyDescent="0.2">
      <c r="A231" s="3"/>
      <c r="B231" s="7"/>
      <c r="C231" s="8" t="s">
        <v>13</v>
      </c>
      <c r="D231" s="9" t="s">
        <v>14</v>
      </c>
      <c r="E231" s="9" t="s">
        <v>15</v>
      </c>
      <c r="F231" s="9" t="s">
        <v>16</v>
      </c>
      <c r="G231" s="9" t="s">
        <v>17</v>
      </c>
      <c r="H231" s="9" t="s">
        <v>18</v>
      </c>
      <c r="I231" s="2"/>
    </row>
    <row r="232" spans="1:9" x14ac:dyDescent="0.2">
      <c r="A232" s="10" t="s">
        <v>19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x14ac:dyDescent="0.2">
      <c r="A233" s="10" t="s">
        <v>20</v>
      </c>
      <c r="B233" s="13"/>
      <c r="C233" s="14" t="e">
        <f>ROUND((B230-INT(B230))*100,0)&amp;"/"&amp;100 &amp; " groszy"</f>
        <v>#REF!</v>
      </c>
      <c r="D233" s="14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13"/>
    </row>
    <row r="234" spans="1:9" x14ac:dyDescent="0.2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x14ac:dyDescent="0.2">
      <c r="A235" s="3" t="s">
        <v>21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x14ac:dyDescent="0.2">
      <c r="A236" s="3" t="s">
        <v>22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x14ac:dyDescent="0.2">
      <c r="A237" s="3" t="s">
        <v>23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spans="1:9" x14ac:dyDescent="0.2">
      <c r="A241" s="4"/>
    </row>
    <row r="242" spans="1:9" x14ac:dyDescent="0.2">
      <c r="A242" s="2"/>
      <c r="B242" s="3" t="s">
        <v>11</v>
      </c>
      <c r="C242" s="2"/>
      <c r="D242" s="5"/>
      <c r="E242" s="5"/>
      <c r="F242" s="5"/>
      <c r="G242" s="5"/>
      <c r="H242" s="5"/>
      <c r="I242" s="2"/>
    </row>
    <row r="243" spans="1:9" x14ac:dyDescent="0.2">
      <c r="A243" s="3" t="s">
        <v>11</v>
      </c>
      <c r="B243" s="6"/>
      <c r="C243" s="7"/>
      <c r="D243" s="5"/>
      <c r="E243" s="5"/>
      <c r="F243" s="5"/>
      <c r="G243" s="5"/>
      <c r="H243" s="5"/>
      <c r="I243" s="2"/>
    </row>
    <row r="244" spans="1:9" x14ac:dyDescent="0.2">
      <c r="A244" s="3"/>
      <c r="B244" s="7"/>
      <c r="C244" s="8" t="s">
        <v>13</v>
      </c>
      <c r="D244" s="9" t="s">
        <v>14</v>
      </c>
      <c r="E244" s="9" t="s">
        <v>15</v>
      </c>
      <c r="F244" s="9" t="s">
        <v>16</v>
      </c>
      <c r="G244" s="9" t="s">
        <v>17</v>
      </c>
      <c r="H244" s="9" t="s">
        <v>18</v>
      </c>
      <c r="I244" s="2"/>
    </row>
    <row r="245" spans="1:9" x14ac:dyDescent="0.2">
      <c r="A245" s="10" t="s">
        <v>19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x14ac:dyDescent="0.2">
      <c r="A246" s="10" t="s">
        <v>20</v>
      </c>
      <c r="B246" s="13"/>
      <c r="C246" s="14" t="str">
        <f>ROUND((B243-INT(B243))*100,0)&amp;"/"&amp;100 &amp; " groszy"</f>
        <v>0/100 groszy</v>
      </c>
      <c r="D246" s="14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15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15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15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14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13"/>
    </row>
    <row r="247" spans="1:9" x14ac:dyDescent="0.2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x14ac:dyDescent="0.2">
      <c r="A248" s="3" t="s">
        <v>21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x14ac:dyDescent="0.2">
      <c r="A249" s="3" t="s">
        <v>22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x14ac:dyDescent="0.2">
      <c r="A250" s="3" t="s">
        <v>23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spans="1:9" x14ac:dyDescent="0.2">
      <c r="A254" s="4"/>
    </row>
    <row r="255" spans="1:9" x14ac:dyDescent="0.2">
      <c r="A255" s="2"/>
      <c r="B255" s="3" t="s">
        <v>11</v>
      </c>
      <c r="C255" s="2"/>
      <c r="D255" s="5"/>
      <c r="E255" s="5"/>
      <c r="F255" s="5"/>
      <c r="G255" s="5"/>
      <c r="H255" s="5"/>
      <c r="I255" s="2"/>
    </row>
    <row r="256" spans="1:9" x14ac:dyDescent="0.2">
      <c r="A256" s="3" t="s">
        <v>11</v>
      </c>
      <c r="B256" s="6"/>
      <c r="C256" s="7" t="s">
        <v>26</v>
      </c>
      <c r="D256" s="5"/>
      <c r="E256" s="5"/>
      <c r="F256" s="5"/>
      <c r="G256" s="5"/>
      <c r="H256" s="5"/>
      <c r="I256" s="2"/>
    </row>
    <row r="257" spans="1:9" x14ac:dyDescent="0.2">
      <c r="A257" s="3"/>
      <c r="B257" s="7"/>
      <c r="C257" s="8" t="s">
        <v>13</v>
      </c>
      <c r="D257" s="9" t="s">
        <v>14</v>
      </c>
      <c r="E257" s="9" t="s">
        <v>15</v>
      </c>
      <c r="F257" s="9" t="s">
        <v>16</v>
      </c>
      <c r="G257" s="9" t="s">
        <v>17</v>
      </c>
      <c r="H257" s="9" t="s">
        <v>18</v>
      </c>
      <c r="I257" s="2"/>
    </row>
    <row r="258" spans="1:9" x14ac:dyDescent="0.2">
      <c r="A258" s="10" t="s">
        <v>19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x14ac:dyDescent="0.2">
      <c r="A259" s="10" t="s">
        <v>20</v>
      </c>
      <c r="B259" s="13"/>
      <c r="C259" s="14" t="str">
        <f>ROUND((B256-INT(B256))*100,0)&amp;"/"&amp;100 &amp; " groszy"</f>
        <v>0/100 groszy</v>
      </c>
      <c r="D259" s="14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15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15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15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14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13"/>
    </row>
    <row r="260" spans="1:9" x14ac:dyDescent="0.2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x14ac:dyDescent="0.2">
      <c r="A261" s="3" t="s">
        <v>21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x14ac:dyDescent="0.2">
      <c r="A262" s="3" t="s">
        <v>22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x14ac:dyDescent="0.2">
      <c r="A263" s="3" t="s">
        <v>23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spans="1:9" x14ac:dyDescent="0.2">
      <c r="A301" s="1" t="s">
        <v>30</v>
      </c>
    </row>
    <row r="302" spans="1:9" x14ac:dyDescent="0.2">
      <c r="A302" s="4"/>
    </row>
    <row r="303" spans="1:9" x14ac:dyDescent="0.2">
      <c r="A303" s="2"/>
      <c r="B303" s="3" t="s">
        <v>11</v>
      </c>
      <c r="C303" s="2"/>
      <c r="D303" s="5"/>
      <c r="E303" s="5"/>
      <c r="F303" s="5"/>
      <c r="G303" s="5"/>
      <c r="H303" s="5"/>
      <c r="I303" s="2"/>
    </row>
    <row r="304" spans="1:9" x14ac:dyDescent="0.2">
      <c r="A304" s="3" t="s">
        <v>11</v>
      </c>
      <c r="B304" s="6" t="e">
        <f>Arkusz1!#REF!</f>
        <v>#REF!</v>
      </c>
      <c r="C304" s="7" t="s">
        <v>12</v>
      </c>
      <c r="D304" s="5"/>
      <c r="E304" s="5"/>
      <c r="F304" s="5"/>
      <c r="G304" s="5"/>
      <c r="H304" s="5"/>
      <c r="I304" s="2"/>
    </row>
    <row r="305" spans="1:9" x14ac:dyDescent="0.2">
      <c r="A305" s="3"/>
      <c r="B305" s="7"/>
      <c r="C305" s="8" t="s">
        <v>13</v>
      </c>
      <c r="D305" s="9" t="s">
        <v>14</v>
      </c>
      <c r="E305" s="9" t="s">
        <v>15</v>
      </c>
      <c r="F305" s="9" t="s">
        <v>16</v>
      </c>
      <c r="G305" s="9" t="s">
        <v>17</v>
      </c>
      <c r="H305" s="9" t="s">
        <v>18</v>
      </c>
      <c r="I305" s="2"/>
    </row>
    <row r="306" spans="1:9" x14ac:dyDescent="0.2">
      <c r="A306" s="10" t="s">
        <v>19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x14ac:dyDescent="0.2">
      <c r="A307" s="10" t="s">
        <v>20</v>
      </c>
      <c r="B307" s="13"/>
      <c r="C307" s="14" t="e">
        <f>ROUND((B304-INT(B304))*100,0)&amp;"/"&amp;100 &amp; " groszy"</f>
        <v>#REF!</v>
      </c>
      <c r="D307" s="14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13"/>
    </row>
    <row r="308" spans="1:9" x14ac:dyDescent="0.2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x14ac:dyDescent="0.2">
      <c r="A309" s="3" t="s">
        <v>21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x14ac:dyDescent="0.2">
      <c r="A310" s="3" t="s">
        <v>22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x14ac:dyDescent="0.2">
      <c r="A311" s="3" t="s">
        <v>23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x14ac:dyDescent="0.2">
      <c r="A312" s="3"/>
      <c r="B312" s="2"/>
      <c r="C312" s="2"/>
      <c r="D312" s="5"/>
      <c r="E312" s="5"/>
      <c r="F312" s="5"/>
      <c r="G312" s="5"/>
      <c r="H312" s="5"/>
      <c r="I312" s="2"/>
    </row>
    <row r="315" spans="1:9" x14ac:dyDescent="0.2">
      <c r="A315" s="4"/>
    </row>
    <row r="316" spans="1:9" x14ac:dyDescent="0.2">
      <c r="A316" s="2"/>
      <c r="B316" s="3" t="s">
        <v>11</v>
      </c>
      <c r="C316" s="2"/>
      <c r="D316" s="5"/>
      <c r="E316" s="5"/>
      <c r="F316" s="5"/>
      <c r="G316" s="5"/>
      <c r="H316" s="5"/>
      <c r="I316" s="2"/>
    </row>
    <row r="317" spans="1:9" x14ac:dyDescent="0.2">
      <c r="A317" s="3" t="s">
        <v>11</v>
      </c>
      <c r="B317" s="6">
        <f>Arkusz1!G171</f>
        <v>0</v>
      </c>
      <c r="C317" s="7" t="s">
        <v>24</v>
      </c>
      <c r="D317" s="5"/>
      <c r="E317" s="5"/>
      <c r="F317" s="5"/>
      <c r="G317" s="5"/>
      <c r="H317" s="5"/>
      <c r="I317" s="2"/>
    </row>
    <row r="318" spans="1:9" x14ac:dyDescent="0.2">
      <c r="A318" s="3"/>
      <c r="B318" s="7"/>
      <c r="C318" s="8" t="s">
        <v>13</v>
      </c>
      <c r="D318" s="9" t="s">
        <v>14</v>
      </c>
      <c r="E318" s="9" t="s">
        <v>15</v>
      </c>
      <c r="F318" s="9" t="s">
        <v>16</v>
      </c>
      <c r="G318" s="9" t="s">
        <v>17</v>
      </c>
      <c r="H318" s="9" t="s">
        <v>18</v>
      </c>
      <c r="I318" s="2"/>
    </row>
    <row r="319" spans="1:9" x14ac:dyDescent="0.2">
      <c r="A319" s="10" t="s">
        <v>19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x14ac:dyDescent="0.2">
      <c r="A320" s="10" t="s">
        <v>20</v>
      </c>
      <c r="B320" s="13"/>
      <c r="C320" s="14" t="str">
        <f>ROUND((B317-INT(B317))*100,0)&amp;"/"&amp;100 &amp; " groszy"</f>
        <v>0/100 groszy</v>
      </c>
      <c r="D320" s="14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15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15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15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14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13"/>
    </row>
    <row r="321" spans="1:9" x14ac:dyDescent="0.2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x14ac:dyDescent="0.2">
      <c r="A322" s="3" t="s">
        <v>21</v>
      </c>
      <c r="B322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19"/>
      <c r="D322" s="19"/>
      <c r="E322" s="19"/>
      <c r="F322" s="19"/>
      <c r="G322" s="19"/>
      <c r="H322" s="19"/>
      <c r="I322" s="20"/>
    </row>
    <row r="323" spans="1:9" x14ac:dyDescent="0.2">
      <c r="A323" s="3" t="s">
        <v>22</v>
      </c>
      <c r="B323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19"/>
      <c r="D323" s="19"/>
      <c r="E323" s="19"/>
      <c r="F323" s="19"/>
      <c r="G323" s="19"/>
      <c r="H323" s="19"/>
      <c r="I323" s="20"/>
    </row>
    <row r="324" spans="1:9" x14ac:dyDescent="0.2">
      <c r="A324" s="3" t="s">
        <v>23</v>
      </c>
      <c r="B324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19"/>
      <c r="D324" s="19"/>
      <c r="E324" s="19"/>
      <c r="F324" s="19"/>
      <c r="G324" s="19"/>
      <c r="H324" s="19"/>
      <c r="I324" s="20"/>
    </row>
    <row r="328" spans="1:9" x14ac:dyDescent="0.2">
      <c r="A328" s="4"/>
    </row>
    <row r="329" spans="1:9" x14ac:dyDescent="0.2">
      <c r="A329" s="2"/>
      <c r="B329" s="3" t="s">
        <v>11</v>
      </c>
      <c r="C329" s="2"/>
      <c r="D329" s="5"/>
      <c r="E329" s="5"/>
      <c r="F329" s="5"/>
      <c r="G329" s="5"/>
      <c r="H329" s="5"/>
      <c r="I329" s="2"/>
    </row>
    <row r="330" spans="1:9" x14ac:dyDescent="0.2">
      <c r="A330" s="3" t="s">
        <v>11</v>
      </c>
      <c r="B330" s="6" t="e">
        <f>Arkusz1!#REF!</f>
        <v>#REF!</v>
      </c>
      <c r="C330" s="7" t="s">
        <v>25</v>
      </c>
      <c r="D330" s="5"/>
      <c r="E330" s="5"/>
      <c r="F330" s="5"/>
      <c r="G330" s="5"/>
      <c r="H330" s="5"/>
      <c r="I330" s="2"/>
    </row>
    <row r="331" spans="1:9" x14ac:dyDescent="0.2">
      <c r="A331" s="3"/>
      <c r="B331" s="7"/>
      <c r="C331" s="8" t="s">
        <v>13</v>
      </c>
      <c r="D331" s="9" t="s">
        <v>14</v>
      </c>
      <c r="E331" s="9" t="s">
        <v>15</v>
      </c>
      <c r="F331" s="9" t="s">
        <v>16</v>
      </c>
      <c r="G331" s="9" t="s">
        <v>17</v>
      </c>
      <c r="H331" s="9" t="s">
        <v>18</v>
      </c>
      <c r="I331" s="2"/>
    </row>
    <row r="332" spans="1:9" x14ac:dyDescent="0.2">
      <c r="A332" s="10" t="s">
        <v>19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x14ac:dyDescent="0.2">
      <c r="A333" s="10" t="s">
        <v>20</v>
      </c>
      <c r="B333" s="13"/>
      <c r="C333" s="14" t="e">
        <f>ROUND((B330-INT(B330))*100,0)&amp;"/"&amp;100 &amp; " groszy"</f>
        <v>#REF!</v>
      </c>
      <c r="D333" s="14" t="e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>#REF!</v>
      </c>
      <c r="I333" s="13"/>
    </row>
    <row r="334" spans="1:9" x14ac:dyDescent="0.2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x14ac:dyDescent="0.2">
      <c r="A335" s="3" t="s">
        <v>21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x14ac:dyDescent="0.2">
      <c r="A336" s="3" t="s">
        <v>22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x14ac:dyDescent="0.2">
      <c r="A337" s="3" t="s">
        <v>23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spans="1:9" x14ac:dyDescent="0.2">
      <c r="A341" s="4"/>
    </row>
    <row r="342" spans="1:9" x14ac:dyDescent="0.2">
      <c r="A342" s="2"/>
      <c r="B342" s="3" t="s">
        <v>11</v>
      </c>
      <c r="C342" s="2"/>
      <c r="D342" s="5"/>
      <c r="E342" s="5"/>
      <c r="F342" s="5"/>
      <c r="G342" s="5"/>
      <c r="H342" s="5"/>
      <c r="I342" s="2"/>
    </row>
    <row r="343" spans="1:9" x14ac:dyDescent="0.2">
      <c r="A343" s="3" t="s">
        <v>11</v>
      </c>
      <c r="B343" s="6"/>
      <c r="C343" s="7"/>
      <c r="D343" s="5"/>
      <c r="E343" s="5"/>
      <c r="F343" s="5"/>
      <c r="G343" s="5"/>
      <c r="H343" s="5"/>
      <c r="I343" s="2"/>
    </row>
    <row r="344" spans="1:9" x14ac:dyDescent="0.2">
      <c r="A344" s="3"/>
      <c r="B344" s="7"/>
      <c r="C344" s="8" t="s">
        <v>13</v>
      </c>
      <c r="D344" s="9" t="s">
        <v>14</v>
      </c>
      <c r="E344" s="9" t="s">
        <v>15</v>
      </c>
      <c r="F344" s="9" t="s">
        <v>16</v>
      </c>
      <c r="G344" s="9" t="s">
        <v>17</v>
      </c>
      <c r="H344" s="9" t="s">
        <v>18</v>
      </c>
      <c r="I344" s="2"/>
    </row>
    <row r="345" spans="1:9" x14ac:dyDescent="0.2">
      <c r="A345" s="10" t="s">
        <v>19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x14ac:dyDescent="0.2">
      <c r="A346" s="10" t="s">
        <v>20</v>
      </c>
      <c r="B346" s="13"/>
      <c r="C346" s="14" t="str">
        <f>ROUND((B343-INT(B343))*100,0)&amp;"/"&amp;100 &amp; " groszy"</f>
        <v>0/100 groszy</v>
      </c>
      <c r="D346" s="14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15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15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15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14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13"/>
    </row>
    <row r="347" spans="1:9" x14ac:dyDescent="0.2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x14ac:dyDescent="0.2">
      <c r="A348" s="3" t="s">
        <v>21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x14ac:dyDescent="0.2">
      <c r="A349" s="3" t="s">
        <v>22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x14ac:dyDescent="0.2">
      <c r="A350" s="3" t="s">
        <v>23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spans="1:9" x14ac:dyDescent="0.2">
      <c r="A354" s="4"/>
    </row>
    <row r="355" spans="1:9" x14ac:dyDescent="0.2">
      <c r="A355" s="2"/>
      <c r="B355" s="3" t="s">
        <v>11</v>
      </c>
      <c r="C355" s="2"/>
      <c r="D355" s="5"/>
      <c r="E355" s="5"/>
      <c r="F355" s="5"/>
      <c r="G355" s="5"/>
      <c r="H355" s="5"/>
      <c r="I355" s="2"/>
    </row>
    <row r="356" spans="1:9" x14ac:dyDescent="0.2">
      <c r="A356" s="3" t="s">
        <v>11</v>
      </c>
      <c r="B356" s="6"/>
      <c r="C356" s="7" t="s">
        <v>26</v>
      </c>
      <c r="D356" s="5"/>
      <c r="E356" s="5"/>
      <c r="F356" s="5"/>
      <c r="G356" s="5"/>
      <c r="H356" s="5"/>
      <c r="I356" s="2"/>
    </row>
    <row r="357" spans="1:9" x14ac:dyDescent="0.2">
      <c r="A357" s="3"/>
      <c r="B357" s="7"/>
      <c r="C357" s="8" t="s">
        <v>13</v>
      </c>
      <c r="D357" s="9" t="s">
        <v>14</v>
      </c>
      <c r="E357" s="9" t="s">
        <v>15</v>
      </c>
      <c r="F357" s="9" t="s">
        <v>16</v>
      </c>
      <c r="G357" s="9" t="s">
        <v>17</v>
      </c>
      <c r="H357" s="9" t="s">
        <v>18</v>
      </c>
      <c r="I357" s="2"/>
    </row>
    <row r="358" spans="1:9" x14ac:dyDescent="0.2">
      <c r="A358" s="10" t="s">
        <v>19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x14ac:dyDescent="0.2">
      <c r="A359" s="10" t="s">
        <v>20</v>
      </c>
      <c r="B359" s="13"/>
      <c r="C359" s="14" t="str">
        <f>ROUND((B356-INT(B356))*100,0)&amp;"/"&amp;100 &amp; " groszy"</f>
        <v>0/100 groszy</v>
      </c>
      <c r="D359" s="14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15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15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15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14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13"/>
    </row>
    <row r="360" spans="1:9" x14ac:dyDescent="0.2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x14ac:dyDescent="0.2">
      <c r="A361" s="3" t="s">
        <v>21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x14ac:dyDescent="0.2">
      <c r="A362" s="3" t="s">
        <v>22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x14ac:dyDescent="0.2">
      <c r="A363" s="3" t="s">
        <v>23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2020-03-16T10:03:22Z</cp:lastPrinted>
  <dcterms:created xsi:type="dcterms:W3CDTF">2009-12-18T08:56:25Z</dcterms:created>
  <dcterms:modified xsi:type="dcterms:W3CDTF">2020-03-16T10:13:36Z</dcterms:modified>
</cp:coreProperties>
</file>